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C150879D-06F5-4B92-8C7B-DD14060A03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Q23" i="1"/>
  <c r="O23" i="1"/>
  <c r="M23" i="1"/>
  <c r="K23" i="1"/>
  <c r="I23" i="1"/>
  <c r="O21" i="1"/>
  <c r="I21" i="1"/>
  <c r="Q19" i="1"/>
  <c r="O19" i="1"/>
  <c r="M19" i="1"/>
  <c r="K19" i="1"/>
  <c r="I19" i="1"/>
  <c r="Q17" i="1"/>
  <c r="O17" i="1"/>
  <c r="M17" i="1"/>
  <c r="K17" i="1"/>
  <c r="I17" i="1"/>
  <c r="Q15" i="1"/>
  <c r="O15" i="1"/>
  <c r="M15" i="1"/>
  <c r="K15" i="1"/>
  <c r="I15" i="1"/>
  <c r="Q13" i="1"/>
  <c r="O13" i="1"/>
  <c r="M13" i="1"/>
  <c r="K13" i="1"/>
  <c r="I13" i="1"/>
  <c r="Q11" i="1"/>
  <c r="O11" i="1"/>
  <c r="M11" i="1"/>
  <c r="K11" i="1"/>
  <c r="I11" i="1"/>
  <c r="Q9" i="1"/>
  <c r="O9" i="1"/>
  <c r="M9" i="1"/>
  <c r="K9" i="1"/>
  <c r="I9" i="1"/>
  <c r="F21" i="1"/>
  <c r="K21" i="1" s="1"/>
  <c r="G23" i="1"/>
  <c r="G21" i="1"/>
  <c r="G19" i="1"/>
  <c r="G17" i="1"/>
  <c r="G15" i="1"/>
  <c r="G13" i="1"/>
  <c r="G11" i="1"/>
  <c r="G9" i="1"/>
  <c r="Q7" i="1"/>
  <c r="O7" i="1"/>
  <c r="M7" i="1"/>
  <c r="K7" i="1"/>
  <c r="G7" i="1"/>
  <c r="G5" i="1"/>
  <c r="F20" i="1"/>
  <c r="H35" i="1"/>
  <c r="J35" i="1"/>
  <c r="L35" i="1"/>
  <c r="N35" i="1"/>
  <c r="P35" i="1"/>
  <c r="F35" i="1"/>
  <c r="F34" i="1"/>
  <c r="H33" i="1"/>
  <c r="J33" i="1"/>
  <c r="L33" i="1"/>
  <c r="N33" i="1"/>
  <c r="P33" i="1"/>
  <c r="F33" i="1"/>
  <c r="H30" i="1"/>
  <c r="J30" i="1"/>
  <c r="L30" i="1"/>
  <c r="N30" i="1"/>
  <c r="P30" i="1"/>
  <c r="F30" i="1"/>
  <c r="F29" i="1"/>
  <c r="I7" i="1"/>
  <c r="Q5" i="1"/>
  <c r="O5" i="1"/>
  <c r="M5" i="1"/>
  <c r="K5" i="1"/>
  <c r="I5" i="1"/>
  <c r="H21" i="1"/>
  <c r="H36" i="1" s="1"/>
  <c r="L21" i="1"/>
  <c r="M21" i="1" s="1"/>
  <c r="N21" i="1"/>
  <c r="P21" i="1"/>
  <c r="Q21" i="1" s="1"/>
  <c r="H20" i="1"/>
  <c r="J20" i="1"/>
  <c r="L20" i="1"/>
  <c r="N20" i="1"/>
  <c r="P20" i="1"/>
  <c r="F28" i="1"/>
  <c r="H28" i="1"/>
  <c r="J28" i="1"/>
  <c r="L28" i="1"/>
  <c r="N28" i="1"/>
  <c r="P28" i="1"/>
  <c r="H29" i="1"/>
  <c r="J29" i="1"/>
  <c r="L29" i="1"/>
  <c r="N29" i="1"/>
  <c r="P29" i="1"/>
  <c r="F31" i="1"/>
  <c r="H31" i="1"/>
  <c r="J31" i="1"/>
  <c r="L31" i="1"/>
  <c r="N31" i="1"/>
  <c r="P31" i="1"/>
  <c r="F32" i="1"/>
  <c r="H32" i="1"/>
  <c r="J32" i="1"/>
  <c r="L32" i="1"/>
  <c r="N32" i="1"/>
  <c r="P32" i="1"/>
  <c r="H34" i="1"/>
  <c r="J34" i="1"/>
  <c r="L34" i="1"/>
  <c r="N34" i="1"/>
  <c r="P34" i="1"/>
  <c r="F37" i="1"/>
  <c r="H37" i="1"/>
  <c r="J37" i="1"/>
  <c r="L37" i="1"/>
  <c r="N37" i="1"/>
  <c r="P37" i="1"/>
  <c r="N36" i="1" l="1"/>
  <c r="F36" i="1"/>
  <c r="L36" i="1"/>
  <c r="J36" i="1"/>
  <c r="P36" i="1"/>
</calcChain>
</file>

<file path=xl/sharedStrings.xml><?xml version="1.0" encoding="utf-8"?>
<sst xmlns="http://schemas.openxmlformats.org/spreadsheetml/2006/main" count="81" uniqueCount="36">
  <si>
    <t>入学定員数</t>
  </si>
  <si>
    <t>入学者数</t>
  </si>
  <si>
    <t>専修学校
合計</t>
  </si>
  <si>
    <t>高等学校
合計</t>
  </si>
  <si>
    <t>一般課程</t>
  </si>
  <si>
    <t>専修学校入学者合計</t>
  </si>
  <si>
    <t>高等学校入学者合計</t>
  </si>
  <si>
    <t>専修学校内訳</t>
    <phoneticPr fontId="3"/>
  </si>
  <si>
    <t>専門課程</t>
    <phoneticPr fontId="3"/>
  </si>
  <si>
    <t>高等課程</t>
    <phoneticPr fontId="3"/>
  </si>
  <si>
    <t>一般課程</t>
    <phoneticPr fontId="3"/>
  </si>
  <si>
    <t>１年制</t>
    <phoneticPr fontId="3"/>
  </si>
  <si>
    <t>２年制</t>
    <phoneticPr fontId="3"/>
  </si>
  <si>
    <t>３年制</t>
    <phoneticPr fontId="3"/>
  </si>
  <si>
    <t>(単位：％)</t>
    <phoneticPr fontId="3"/>
  </si>
  <si>
    <t>入学定員に対する入学者数の充足率</t>
    <phoneticPr fontId="3"/>
  </si>
  <si>
    <t>11年度</t>
    <phoneticPr fontId="3"/>
  </si>
  <si>
    <t>12年度</t>
    <phoneticPr fontId="3"/>
  </si>
  <si>
    <t>13年度</t>
    <phoneticPr fontId="3"/>
  </si>
  <si>
    <t>14年度</t>
    <phoneticPr fontId="3"/>
  </si>
  <si>
    <t>15年度</t>
    <phoneticPr fontId="3"/>
  </si>
  <si>
    <t>10年度</t>
    <phoneticPr fontId="3"/>
  </si>
  <si>
    <t>10年度</t>
    <phoneticPr fontId="3"/>
  </si>
  <si>
    <t>資料) 社団法人 全国調理師養成施設協会</t>
    <rPh sb="0" eb="2">
      <t>シリョウ</t>
    </rPh>
    <rPh sb="4" eb="6">
      <t>シャダン</t>
    </rPh>
    <rPh sb="6" eb="8">
      <t>ホウジン</t>
    </rPh>
    <rPh sb="9" eb="11">
      <t>ゼンコク</t>
    </rPh>
    <rPh sb="11" eb="14">
      <t>チョウリシ</t>
    </rPh>
    <rPh sb="14" eb="16">
      <t>ヨウセイ</t>
    </rPh>
    <rPh sb="16" eb="18">
      <t>シセツ</t>
    </rPh>
    <rPh sb="18" eb="20">
      <t>キョウカイ</t>
    </rPh>
    <phoneticPr fontId="3"/>
  </si>
  <si>
    <t>昼間部</t>
    <rPh sb="0" eb="2">
      <t>チュウカン</t>
    </rPh>
    <rPh sb="2" eb="3">
      <t>ブ</t>
    </rPh>
    <phoneticPr fontId="3"/>
  </si>
  <si>
    <t>夜間部</t>
    <rPh sb="0" eb="2">
      <t>ヤカン</t>
    </rPh>
    <rPh sb="2" eb="3">
      <t>ブ</t>
    </rPh>
    <phoneticPr fontId="3"/>
  </si>
  <si>
    <t>1.5年制</t>
    <rPh sb="3" eb="5">
      <t>ネンセイ</t>
    </rPh>
    <phoneticPr fontId="3"/>
  </si>
  <si>
    <t>1.5
年
制</t>
    <rPh sb="4" eb="5">
      <t>ネン</t>
    </rPh>
    <rPh sb="6" eb="7">
      <t>セイ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</si>
  <si>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</si>
  <si>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</si>
  <si>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 xml:space="preserve">　 </t>
    <phoneticPr fontId="3"/>
  </si>
  <si>
    <t>専修学校・高等学校入学者数及び平成10年度基準推移</t>
    <rPh sb="13" eb="14">
      <t>オヨ</t>
    </rPh>
    <rPh sb="15" eb="17">
      <t>ヘイセイ</t>
    </rPh>
    <rPh sb="19" eb="21">
      <t>ネンド</t>
    </rPh>
    <rPh sb="21" eb="23">
      <t>キジュン</t>
    </rPh>
    <rPh sb="23" eb="25">
      <t>スイイ</t>
    </rPh>
    <phoneticPr fontId="3"/>
  </si>
  <si>
    <t>(単位：人，カッコ内：％)</t>
    <rPh sb="4" eb="5">
      <t>ニン</t>
    </rPh>
    <rPh sb="9" eb="10">
      <t>ナイ</t>
    </rPh>
    <phoneticPr fontId="3"/>
  </si>
  <si>
    <t>注) 当ページのデータは全調理師養成施設を対象に実施した調査(調査期間：平成15年9月25日～10月31日)の結果で
　　ある。また、各課程のうち施設数が１もしくは２校の項目は、データに含まれていない。</t>
    <rPh sb="0" eb="1">
      <t>チュウ</t>
    </rPh>
    <rPh sb="3" eb="4">
      <t>トウ</t>
    </rPh>
    <rPh sb="67" eb="70">
      <t>カクカテイ</t>
    </rPh>
    <rPh sb="73" eb="75">
      <t>シセツ</t>
    </rPh>
    <rPh sb="75" eb="76">
      <t>スウ</t>
    </rPh>
    <rPh sb="83" eb="84">
      <t>コウ</t>
    </rPh>
    <rPh sb="85" eb="87">
      <t>コウモク</t>
    </rPh>
    <rPh sb="93" eb="94">
      <t>フク</t>
    </rPh>
    <phoneticPr fontId="3"/>
  </si>
  <si>
    <t>注) (　　)は、平成10年度の入学者数を基準として、増減を表す数値である。</t>
    <rPh sb="0" eb="1">
      <t>チュウ</t>
    </rPh>
    <rPh sb="9" eb="11">
      <t>ヘイセイ</t>
    </rPh>
    <rPh sb="13" eb="15">
      <t>ネンド</t>
    </rPh>
    <rPh sb="16" eb="18">
      <t>ニュウガク</t>
    </rPh>
    <rPh sb="18" eb="19">
      <t>シャ</t>
    </rPh>
    <rPh sb="19" eb="20">
      <t>スウ</t>
    </rPh>
    <rPh sb="21" eb="23">
      <t>キジュン</t>
    </rPh>
    <rPh sb="27" eb="29">
      <t>ゾウゲン</t>
    </rPh>
    <rPh sb="30" eb="31">
      <t>アラワ</t>
    </rPh>
    <rPh sb="32" eb="34">
      <t>スウチ</t>
    </rPh>
    <phoneticPr fontId="3"/>
  </si>
  <si>
    <t>第３－１表　平成10年度～15年度の入学者数の推移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</si>
</sst>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_);[Red]\(0.0\)"/>
    <numFmt numFmtId="178" formatCode="\(0.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1" xfId="1" applyFont="1" applyBorder="1" applyAlignment="1">
      <alignment horizontal="left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177" fontId="7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 textRotation="255" wrapText="1" justifyLastLine="1"/>
    </xf>
    <xf numFmtId="0" fontId="8" fillId="0" borderId="5" xfId="1" applyFont="1" applyBorder="1" applyAlignment="1">
      <alignment horizontal="distributed" vertical="center" justifyLastLine="1"/>
    </xf>
    <xf numFmtId="0" fontId="10" fillId="0" borderId="5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distributed" vertical="center" justifyLastLine="1"/>
    </xf>
    <xf numFmtId="0" fontId="10" fillId="0" borderId="7" xfId="1" applyFont="1" applyBorder="1" applyAlignment="1">
      <alignment horizontal="distributed" vertical="center" justifyLastLine="1"/>
    </xf>
    <xf numFmtId="0" fontId="8" fillId="0" borderId="14" xfId="1" applyFont="1" applyBorder="1" applyAlignment="1">
      <alignment horizontal="distributed" vertical="center" justifyLastLine="1"/>
    </xf>
    <xf numFmtId="176" fontId="9" fillId="0" borderId="29" xfId="1" applyNumberFormat="1" applyFont="1" applyBorder="1" applyAlignment="1">
      <alignment horizontal="right" vertical="center"/>
    </xf>
    <xf numFmtId="176" fontId="9" fillId="0" borderId="31" xfId="1" applyNumberFormat="1" applyFont="1" applyBorder="1" applyAlignment="1">
      <alignment horizontal="right" vertical="center"/>
    </xf>
    <xf numFmtId="176" fontId="9" fillId="0" borderId="32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176" fontId="9" fillId="0" borderId="35" xfId="1" applyNumberFormat="1" applyFont="1" applyBorder="1" applyAlignment="1">
      <alignment horizontal="right" vertical="center"/>
    </xf>
    <xf numFmtId="176" fontId="9" fillId="0" borderId="8" xfId="1" applyNumberFormat="1" applyFont="1" applyBorder="1" applyAlignment="1">
      <alignment horizontal="right" vertical="center"/>
    </xf>
    <xf numFmtId="176" fontId="9" fillId="0" borderId="36" xfId="1" applyNumberFormat="1" applyFont="1" applyBorder="1" applyAlignment="1">
      <alignment horizontal="right" vertical="center"/>
    </xf>
    <xf numFmtId="178" fontId="9" fillId="0" borderId="29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distributed" vertical="center" justifyLastLine="1"/>
    </xf>
    <xf numFmtId="0" fontId="8" fillId="0" borderId="38" xfId="1" applyFont="1" applyBorder="1" applyAlignment="1">
      <alignment horizontal="center" vertical="center" wrapText="1" justifyLastLine="1"/>
    </xf>
    <xf numFmtId="0" fontId="8" fillId="0" borderId="30" xfId="1" applyFont="1" applyBorder="1" applyAlignment="1">
      <alignment horizontal="center" vertical="center" justifyLastLine="1"/>
    </xf>
    <xf numFmtId="0" fontId="8" fillId="0" borderId="18" xfId="1" applyFont="1" applyBorder="1" applyAlignment="1">
      <alignment horizontal="center" vertical="center" justifyLastLine="1"/>
    </xf>
    <xf numFmtId="176" fontId="7" fillId="0" borderId="45" xfId="1" applyNumberFormat="1" applyFont="1" applyBorder="1" applyAlignment="1">
      <alignment horizontal="right" vertical="center"/>
    </xf>
    <xf numFmtId="176" fontId="7" fillId="0" borderId="37" xfId="1" applyNumberFormat="1" applyFont="1" applyBorder="1" applyAlignment="1">
      <alignment horizontal="right" vertical="center"/>
    </xf>
    <xf numFmtId="178" fontId="9" fillId="0" borderId="30" xfId="1" applyNumberFormat="1" applyFont="1" applyBorder="1" applyAlignment="1">
      <alignment horizontal="right" vertical="center"/>
    </xf>
    <xf numFmtId="176" fontId="9" fillId="0" borderId="28" xfId="1" applyNumberFormat="1" applyFont="1" applyBorder="1" applyAlignment="1">
      <alignment horizontal="right" vertical="center"/>
    </xf>
    <xf numFmtId="178" fontId="9" fillId="0" borderId="18" xfId="1" applyNumberFormat="1" applyFont="1" applyBorder="1" applyAlignment="1">
      <alignment horizontal="right" vertical="center"/>
    </xf>
    <xf numFmtId="178" fontId="9" fillId="0" borderId="33" xfId="1" applyNumberFormat="1" applyFont="1" applyBorder="1" applyAlignment="1">
      <alignment horizontal="right" vertical="center"/>
    </xf>
    <xf numFmtId="178" fontId="9" fillId="0" borderId="34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76" fontId="8" fillId="0" borderId="22" xfId="1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6" fontId="8" fillId="0" borderId="24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176" fontId="8" fillId="0" borderId="25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8" fillId="0" borderId="9" xfId="1" applyFont="1" applyBorder="1" applyAlignment="1">
      <alignment horizontal="center" vertical="center" textRotation="255" wrapText="1" justifyLastLine="1"/>
    </xf>
    <xf numFmtId="0" fontId="8" fillId="0" borderId="10" xfId="1" applyFont="1" applyBorder="1" applyAlignment="1">
      <alignment horizontal="center" vertical="center" textRotation="255" wrapText="1" justifyLastLine="1"/>
    </xf>
    <xf numFmtId="0" fontId="8" fillId="0" borderId="11" xfId="1" applyFont="1" applyBorder="1" applyAlignment="1">
      <alignment horizontal="distributed" vertical="center" wrapText="1" justifyLastLine="1"/>
    </xf>
    <xf numFmtId="0" fontId="8" fillId="0" borderId="14" xfId="1" applyFont="1" applyBorder="1" applyAlignment="1">
      <alignment horizontal="distributed" vertical="center" wrapText="1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7" xfId="1" applyFont="1" applyBorder="1" applyAlignment="1">
      <alignment horizontal="distributed" vertical="center" wrapText="1" justifyLastLine="1"/>
    </xf>
    <xf numFmtId="0" fontId="8" fillId="0" borderId="2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2" xfId="1" applyFont="1" applyBorder="1" applyAlignment="1">
      <alignment horizontal="center" vertical="center" textRotation="255" wrapText="1" justifyLastLine="1"/>
    </xf>
    <xf numFmtId="0" fontId="8" fillId="0" borderId="14" xfId="1" applyFont="1" applyBorder="1" applyAlignment="1">
      <alignment horizontal="center" vertical="center" textRotation="255" wrapText="1" justifyLastLine="1"/>
    </xf>
    <xf numFmtId="0" fontId="8" fillId="0" borderId="13" xfId="1" applyFont="1" applyBorder="1" applyAlignment="1">
      <alignment horizontal="center" vertical="center" textRotation="255" wrapText="1" justifyLastLine="1"/>
    </xf>
    <xf numFmtId="0" fontId="8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255" wrapText="1"/>
    </xf>
    <xf numFmtId="0" fontId="8" fillId="0" borderId="14" xfId="1" applyFont="1" applyBorder="1" applyAlignment="1">
      <alignment horizontal="center" vertical="center" textRotation="255" wrapText="1"/>
    </xf>
    <xf numFmtId="0" fontId="7" fillId="0" borderId="15" xfId="1" applyFont="1" applyBorder="1" applyAlignment="1">
      <alignment horizontal="distributed" vertical="center" justifyLastLine="1"/>
    </xf>
    <xf numFmtId="0" fontId="7" fillId="0" borderId="16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left" vertical="center"/>
    </xf>
    <xf numFmtId="0" fontId="8" fillId="0" borderId="23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8" fillId="0" borderId="39" xfId="1" applyFont="1" applyBorder="1" applyAlignment="1">
      <alignment horizontal="center" vertical="center" justifyLastLine="1"/>
    </xf>
    <xf numFmtId="0" fontId="8" fillId="0" borderId="40" xfId="1" applyFont="1" applyBorder="1" applyAlignment="1">
      <alignment horizontal="center" vertical="center" justifyLastLine="1"/>
    </xf>
    <xf numFmtId="0" fontId="2" fillId="0" borderId="0" xfId="1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177" fontId="7" fillId="0" borderId="22" xfId="1" applyNumberFormat="1" applyFont="1" applyBorder="1" applyAlignment="1">
      <alignment horizontal="center" vertical="center"/>
    </xf>
    <xf numFmtId="177" fontId="7" fillId="0" borderId="29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textRotation="255" wrapText="1"/>
    </xf>
    <xf numFmtId="0" fontId="8" fillId="0" borderId="19" xfId="1" applyFont="1" applyBorder="1" applyAlignment="1">
      <alignment horizontal="center" vertical="center" textRotation="255" wrapText="1"/>
    </xf>
    <xf numFmtId="0" fontId="8" fillId="0" borderId="21" xfId="1" applyFont="1" applyBorder="1" applyAlignment="1">
      <alignment horizontal="center" vertical="center" textRotation="255" wrapText="1" justifyLastLine="1"/>
    </xf>
    <xf numFmtId="177" fontId="7" fillId="0" borderId="33" xfId="1" applyNumberFormat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 justifyLastLine="1"/>
    </xf>
    <xf numFmtId="0" fontId="8" fillId="0" borderId="32" xfId="1" applyFont="1" applyBorder="1" applyAlignment="1">
      <alignment horizontal="center" vertical="center" wrapText="1" justifyLastLine="1"/>
    </xf>
    <xf numFmtId="177" fontId="7" fillId="0" borderId="26" xfId="1" applyNumberFormat="1" applyFont="1" applyBorder="1" applyAlignment="1">
      <alignment horizontal="center" vertical="center"/>
    </xf>
    <xf numFmtId="177" fontId="7" fillId="0" borderId="41" xfId="1" applyNumberFormat="1" applyFont="1" applyBorder="1" applyAlignment="1">
      <alignment horizontal="center" vertical="center"/>
    </xf>
    <xf numFmtId="177" fontId="7" fillId="0" borderId="23" xfId="1" applyNumberFormat="1" applyFont="1" applyBorder="1" applyAlignment="1">
      <alignment horizontal="center" vertical="center"/>
    </xf>
    <xf numFmtId="177" fontId="7" fillId="0" borderId="30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 justifyLastLine="1"/>
    </xf>
    <xf numFmtId="0" fontId="7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center" vertical="center"/>
    </xf>
    <xf numFmtId="177" fontId="7" fillId="0" borderId="39" xfId="1" applyNumberFormat="1" applyFont="1" applyBorder="1" applyAlignment="1">
      <alignment horizontal="center" vertical="center"/>
    </xf>
    <xf numFmtId="177" fontId="7" fillId="0" borderId="43" xfId="1" applyNumberFormat="1" applyFont="1" applyBorder="1" applyAlignment="1">
      <alignment horizontal="center" vertical="center"/>
    </xf>
    <xf numFmtId="177" fontId="7" fillId="0" borderId="4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showZeros="0" tabSelected="1" zoomScaleNormal="100" workbookViewId="0">
      <selection sqref="A1:Q1"/>
    </sheetView>
  </sheetViews>
  <sheetFormatPr defaultRowHeight="20.25" customHeight="1" x14ac:dyDescent="0.15"/>
  <cols>
    <col min="1" max="4" width="3.375" style="4" customWidth="1"/>
    <col min="5" max="5" width="9.125" style="4" customWidth="1"/>
    <col min="6" max="6" width="6.75" style="4" customWidth="1"/>
    <col min="7" max="7" width="5.875" style="4" customWidth="1"/>
    <col min="8" max="8" width="6.75" style="4" customWidth="1"/>
    <col min="9" max="9" width="5.875" style="4" customWidth="1"/>
    <col min="10" max="10" width="6.75" style="4" customWidth="1"/>
    <col min="11" max="11" width="5.875" style="4" customWidth="1"/>
    <col min="12" max="12" width="6.75" style="4" customWidth="1"/>
    <col min="13" max="13" width="5.875" style="4" customWidth="1"/>
    <col min="14" max="14" width="6.75" style="4" customWidth="1"/>
    <col min="15" max="15" width="5.875" style="4" customWidth="1"/>
    <col min="16" max="16" width="6.75" style="4" customWidth="1"/>
    <col min="17" max="17" width="5.875" style="4" customWidth="1"/>
    <col min="18" max="16384" width="9" style="4"/>
  </cols>
  <sheetData>
    <row r="1" spans="1:18" s="2" customFormat="1" ht="27.75" customHeight="1" x14ac:dyDescent="0.1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"/>
    </row>
    <row r="2" spans="1:18" ht="21" customHeight="1" x14ac:dyDescent="0.1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10"/>
      <c r="L2" s="10"/>
      <c r="M2" s="10"/>
      <c r="N2" s="99" t="s">
        <v>32</v>
      </c>
      <c r="O2" s="99"/>
      <c r="P2" s="99"/>
      <c r="Q2" s="99"/>
      <c r="R2" s="3"/>
    </row>
    <row r="3" spans="1:18" ht="21" customHeight="1" x14ac:dyDescent="0.15">
      <c r="A3" s="48"/>
      <c r="B3" s="49"/>
      <c r="C3" s="49"/>
      <c r="D3" s="49"/>
      <c r="E3" s="49"/>
      <c r="F3" s="73" t="s">
        <v>21</v>
      </c>
      <c r="G3" s="74"/>
      <c r="H3" s="73" t="s">
        <v>16</v>
      </c>
      <c r="I3" s="74"/>
      <c r="J3" s="73" t="s">
        <v>17</v>
      </c>
      <c r="K3" s="74"/>
      <c r="L3" s="73" t="s">
        <v>18</v>
      </c>
      <c r="M3" s="74"/>
      <c r="N3" s="73" t="s">
        <v>19</v>
      </c>
      <c r="O3" s="74"/>
      <c r="P3" s="73" t="s">
        <v>20</v>
      </c>
      <c r="Q3" s="81"/>
      <c r="R3" s="3"/>
    </row>
    <row r="4" spans="1:18" ht="21" customHeight="1" x14ac:dyDescent="0.15">
      <c r="A4" s="50" t="s">
        <v>7</v>
      </c>
      <c r="B4" s="58" t="s">
        <v>8</v>
      </c>
      <c r="C4" s="58" t="s">
        <v>24</v>
      </c>
      <c r="D4" s="58" t="s">
        <v>11</v>
      </c>
      <c r="E4" s="15" t="s">
        <v>0</v>
      </c>
      <c r="F4" s="41">
        <v>9196</v>
      </c>
      <c r="G4" s="21"/>
      <c r="H4" s="41">
        <v>9346</v>
      </c>
      <c r="I4" s="21"/>
      <c r="J4" s="41">
        <v>9346</v>
      </c>
      <c r="K4" s="21"/>
      <c r="L4" s="41">
        <v>9191</v>
      </c>
      <c r="M4" s="21"/>
      <c r="N4" s="41">
        <v>9181</v>
      </c>
      <c r="O4" s="25"/>
      <c r="P4" s="41">
        <v>9021</v>
      </c>
      <c r="Q4" s="24"/>
      <c r="R4" s="3"/>
    </row>
    <row r="5" spans="1:18" ht="21" customHeight="1" x14ac:dyDescent="0.15">
      <c r="A5" s="51"/>
      <c r="B5" s="60"/>
      <c r="C5" s="60"/>
      <c r="D5" s="59"/>
      <c r="E5" s="16" t="s">
        <v>1</v>
      </c>
      <c r="F5" s="42">
        <v>8445</v>
      </c>
      <c r="G5" s="28">
        <f>SUM(F5/$F$5)*100</f>
        <v>100</v>
      </c>
      <c r="H5" s="42">
        <v>8211</v>
      </c>
      <c r="I5" s="28">
        <f>SUM(H5/$F$5)*100</f>
        <v>97.229129662522212</v>
      </c>
      <c r="J5" s="42">
        <v>7937</v>
      </c>
      <c r="K5" s="28">
        <f>SUM(J5/$F$5)*100</f>
        <v>93.984606275902905</v>
      </c>
      <c r="L5" s="42">
        <v>7280</v>
      </c>
      <c r="M5" s="28">
        <f>SUM(L5/$F$5)*100</f>
        <v>86.204854943753702</v>
      </c>
      <c r="N5" s="42">
        <v>7321</v>
      </c>
      <c r="O5" s="28">
        <f>SUM(N5/$F$5)*100</f>
        <v>86.69034931912374</v>
      </c>
      <c r="P5" s="42">
        <v>7491</v>
      </c>
      <c r="Q5" s="38">
        <f>SUM(P5/$F$5)*100</f>
        <v>88.703374777975128</v>
      </c>
      <c r="R5" s="3"/>
    </row>
    <row r="6" spans="1:18" ht="21" customHeight="1" x14ac:dyDescent="0.15">
      <c r="A6" s="51"/>
      <c r="B6" s="60"/>
      <c r="C6" s="60"/>
      <c r="D6" s="58" t="s">
        <v>12</v>
      </c>
      <c r="E6" s="15" t="s">
        <v>0</v>
      </c>
      <c r="F6" s="41">
        <v>3528</v>
      </c>
      <c r="G6" s="21"/>
      <c r="H6" s="41">
        <v>3728</v>
      </c>
      <c r="I6" s="21"/>
      <c r="J6" s="41">
        <v>3958</v>
      </c>
      <c r="K6" s="21"/>
      <c r="L6" s="41">
        <v>4268</v>
      </c>
      <c r="M6" s="21"/>
      <c r="N6" s="41">
        <v>4413</v>
      </c>
      <c r="O6" s="25"/>
      <c r="P6" s="41">
        <v>4563</v>
      </c>
      <c r="Q6" s="24"/>
      <c r="R6" s="3"/>
    </row>
    <row r="7" spans="1:18" ht="21" customHeight="1" x14ac:dyDescent="0.15">
      <c r="A7" s="51"/>
      <c r="B7" s="60"/>
      <c r="C7" s="59"/>
      <c r="D7" s="59"/>
      <c r="E7" s="16" t="s">
        <v>1</v>
      </c>
      <c r="F7" s="42">
        <v>2907</v>
      </c>
      <c r="G7" s="28">
        <f>SUM(F7/$F$7)*100</f>
        <v>100</v>
      </c>
      <c r="H7" s="42">
        <v>2926</v>
      </c>
      <c r="I7" s="28">
        <f>SUM(H7/$F$7)*100</f>
        <v>100.65359477124183</v>
      </c>
      <c r="J7" s="42">
        <v>3037</v>
      </c>
      <c r="K7" s="28">
        <f>SUM(J7/$F$7)*100</f>
        <v>104.4719642242862</v>
      </c>
      <c r="L7" s="42">
        <v>3107</v>
      </c>
      <c r="M7" s="28">
        <f>SUM(L7/$F$7)*100</f>
        <v>106.87994496044031</v>
      </c>
      <c r="N7" s="42">
        <v>3302</v>
      </c>
      <c r="O7" s="28">
        <f>SUM(N7/$F$7)*100</f>
        <v>113.58789129686961</v>
      </c>
      <c r="P7" s="42">
        <v>3953</v>
      </c>
      <c r="Q7" s="38">
        <f>SUM(P7/$F$7)*100</f>
        <v>135.98211214310285</v>
      </c>
      <c r="R7" s="3"/>
    </row>
    <row r="8" spans="1:18" ht="21" customHeight="1" x14ac:dyDescent="0.15">
      <c r="A8" s="51"/>
      <c r="B8" s="60"/>
      <c r="C8" s="58" t="s">
        <v>25</v>
      </c>
      <c r="D8" s="61" t="s">
        <v>27</v>
      </c>
      <c r="E8" s="15" t="s">
        <v>0</v>
      </c>
      <c r="F8" s="41">
        <v>980</v>
      </c>
      <c r="G8" s="21"/>
      <c r="H8" s="41">
        <v>980</v>
      </c>
      <c r="I8" s="21"/>
      <c r="J8" s="41">
        <v>1020</v>
      </c>
      <c r="K8" s="21"/>
      <c r="L8" s="41">
        <v>980</v>
      </c>
      <c r="M8" s="21"/>
      <c r="N8" s="41">
        <v>980</v>
      </c>
      <c r="O8" s="25"/>
      <c r="P8" s="41">
        <v>930</v>
      </c>
      <c r="Q8" s="24"/>
      <c r="R8" s="3"/>
    </row>
    <row r="9" spans="1:18" ht="21" customHeight="1" x14ac:dyDescent="0.15">
      <c r="A9" s="51"/>
      <c r="B9" s="60"/>
      <c r="C9" s="60"/>
      <c r="D9" s="62"/>
      <c r="E9" s="16" t="s">
        <v>1</v>
      </c>
      <c r="F9" s="42">
        <v>585</v>
      </c>
      <c r="G9" s="28">
        <f>SUM(F9/$F$9)*100</f>
        <v>100</v>
      </c>
      <c r="H9" s="42">
        <v>506</v>
      </c>
      <c r="I9" s="28">
        <f>SUM(H9/$F$9)*100</f>
        <v>86.495726495726501</v>
      </c>
      <c r="J9" s="42">
        <v>541</v>
      </c>
      <c r="K9" s="28">
        <f>SUM(J9/$F$9)*100</f>
        <v>92.478632478632477</v>
      </c>
      <c r="L9" s="42">
        <v>520</v>
      </c>
      <c r="M9" s="28">
        <f>SUM(L9/$F$9)*100</f>
        <v>88.888888888888886</v>
      </c>
      <c r="N9" s="42">
        <v>517</v>
      </c>
      <c r="O9" s="28">
        <f>SUM(N9/$F$9)*100</f>
        <v>88.376068376068375</v>
      </c>
      <c r="P9" s="42">
        <v>539</v>
      </c>
      <c r="Q9" s="38">
        <f>SUM(P9/$F$9)*100</f>
        <v>92.136752136752136</v>
      </c>
      <c r="R9" s="3"/>
    </row>
    <row r="10" spans="1:18" ht="21" customHeight="1" x14ac:dyDescent="0.15">
      <c r="A10" s="51"/>
      <c r="B10" s="58" t="s">
        <v>9</v>
      </c>
      <c r="C10" s="58" t="s">
        <v>24</v>
      </c>
      <c r="D10" s="58" t="s">
        <v>11</v>
      </c>
      <c r="E10" s="15" t="s">
        <v>0</v>
      </c>
      <c r="F10" s="41">
        <v>3422</v>
      </c>
      <c r="G10" s="21"/>
      <c r="H10" s="41">
        <v>3392</v>
      </c>
      <c r="I10" s="21"/>
      <c r="J10" s="41">
        <v>3342</v>
      </c>
      <c r="K10" s="21"/>
      <c r="L10" s="41">
        <v>3167</v>
      </c>
      <c r="M10" s="21"/>
      <c r="N10" s="41">
        <v>3127</v>
      </c>
      <c r="O10" s="25"/>
      <c r="P10" s="41">
        <v>2987</v>
      </c>
      <c r="Q10" s="24"/>
      <c r="R10" s="3"/>
    </row>
    <row r="11" spans="1:18" ht="21" customHeight="1" x14ac:dyDescent="0.15">
      <c r="A11" s="51"/>
      <c r="B11" s="60"/>
      <c r="C11" s="60"/>
      <c r="D11" s="59"/>
      <c r="E11" s="16" t="s">
        <v>1</v>
      </c>
      <c r="F11" s="42">
        <v>1706</v>
      </c>
      <c r="G11" s="28">
        <f>SUM(F11/$F$11)*100</f>
        <v>100</v>
      </c>
      <c r="H11" s="42">
        <v>1634</v>
      </c>
      <c r="I11" s="28">
        <f>SUM(H11/$F$11)*100</f>
        <v>95.779601406799529</v>
      </c>
      <c r="J11" s="42">
        <v>1498</v>
      </c>
      <c r="K11" s="28">
        <f>SUM(J11/$F$11)*100</f>
        <v>87.807737397420865</v>
      </c>
      <c r="L11" s="42">
        <v>1378</v>
      </c>
      <c r="M11" s="28">
        <f>SUM(L11/$F$11)*100</f>
        <v>80.773739742086747</v>
      </c>
      <c r="N11" s="42">
        <v>1271</v>
      </c>
      <c r="O11" s="28">
        <f>SUM(N11/$F$11)*100</f>
        <v>74.501758499413825</v>
      </c>
      <c r="P11" s="42">
        <v>1268</v>
      </c>
      <c r="Q11" s="38">
        <f>SUM(P11/$F$11)*100</f>
        <v>74.325908558030491</v>
      </c>
      <c r="R11" s="3"/>
    </row>
    <row r="12" spans="1:18" ht="21" customHeight="1" x14ac:dyDescent="0.15">
      <c r="A12" s="51"/>
      <c r="B12" s="60"/>
      <c r="C12" s="60"/>
      <c r="D12" s="58" t="s">
        <v>13</v>
      </c>
      <c r="E12" s="15" t="s">
        <v>0</v>
      </c>
      <c r="F12" s="41">
        <v>1266</v>
      </c>
      <c r="G12" s="21"/>
      <c r="H12" s="41">
        <v>1306</v>
      </c>
      <c r="I12" s="21"/>
      <c r="J12" s="41">
        <v>1341</v>
      </c>
      <c r="K12" s="21"/>
      <c r="L12" s="41">
        <v>1363</v>
      </c>
      <c r="M12" s="21"/>
      <c r="N12" s="41">
        <v>1323</v>
      </c>
      <c r="O12" s="25"/>
      <c r="P12" s="41">
        <v>1293</v>
      </c>
      <c r="Q12" s="24"/>
      <c r="R12" s="3"/>
    </row>
    <row r="13" spans="1:18" ht="21" customHeight="1" x14ac:dyDescent="0.15">
      <c r="A13" s="51"/>
      <c r="B13" s="60"/>
      <c r="C13" s="59"/>
      <c r="D13" s="59"/>
      <c r="E13" s="16" t="s">
        <v>1</v>
      </c>
      <c r="F13" s="42">
        <v>1017</v>
      </c>
      <c r="G13" s="28">
        <f>SUM(F13/$F$13)*100</f>
        <v>100</v>
      </c>
      <c r="H13" s="42">
        <v>1066</v>
      </c>
      <c r="I13" s="28">
        <f>SUM(H13/$F$13)*100</f>
        <v>104.81809242871189</v>
      </c>
      <c r="J13" s="42">
        <v>1079</v>
      </c>
      <c r="K13" s="28">
        <f>SUM(J13/$F$13)*100</f>
        <v>106.09636184857423</v>
      </c>
      <c r="L13" s="42">
        <v>979</v>
      </c>
      <c r="M13" s="28">
        <f>SUM(L13/$F$13)*100</f>
        <v>96.263520157325473</v>
      </c>
      <c r="N13" s="42">
        <v>965</v>
      </c>
      <c r="O13" s="28">
        <f>SUM(N13/$F$13)*100</f>
        <v>94.886922320550639</v>
      </c>
      <c r="P13" s="42">
        <v>1005</v>
      </c>
      <c r="Q13" s="38">
        <f>SUM(P13/$F$13)*100</f>
        <v>98.82005899705014</v>
      </c>
      <c r="R13" s="3"/>
    </row>
    <row r="14" spans="1:18" ht="21" customHeight="1" x14ac:dyDescent="0.15">
      <c r="A14" s="51"/>
      <c r="B14" s="60"/>
      <c r="C14" s="58" t="s">
        <v>25</v>
      </c>
      <c r="D14" s="61" t="s">
        <v>27</v>
      </c>
      <c r="E14" s="15" t="s">
        <v>0</v>
      </c>
      <c r="F14" s="41">
        <v>2037</v>
      </c>
      <c r="G14" s="21"/>
      <c r="H14" s="41">
        <v>2117</v>
      </c>
      <c r="I14" s="21"/>
      <c r="J14" s="41">
        <v>2012</v>
      </c>
      <c r="K14" s="21"/>
      <c r="L14" s="41">
        <v>1922</v>
      </c>
      <c r="M14" s="21"/>
      <c r="N14" s="41">
        <v>1922</v>
      </c>
      <c r="O14" s="25"/>
      <c r="P14" s="41">
        <v>1882</v>
      </c>
      <c r="Q14" s="24"/>
      <c r="R14" s="3"/>
    </row>
    <row r="15" spans="1:18" ht="21" customHeight="1" x14ac:dyDescent="0.15">
      <c r="A15" s="51"/>
      <c r="B15" s="59"/>
      <c r="C15" s="60"/>
      <c r="D15" s="62"/>
      <c r="E15" s="16" t="s">
        <v>1</v>
      </c>
      <c r="F15" s="42">
        <v>660</v>
      </c>
      <c r="G15" s="28">
        <f>SUM(F15/$F$15)*100</f>
        <v>100</v>
      </c>
      <c r="H15" s="42">
        <v>702</v>
      </c>
      <c r="I15" s="28">
        <f>SUM(H15/$F$15)*100</f>
        <v>106.36363636363637</v>
      </c>
      <c r="J15" s="42">
        <v>696</v>
      </c>
      <c r="K15" s="28">
        <f>SUM(J15/$F$15)*100</f>
        <v>105.45454545454544</v>
      </c>
      <c r="L15" s="42">
        <v>679</v>
      </c>
      <c r="M15" s="28">
        <f>SUM(L15/$F$15)*100</f>
        <v>102.87878787878788</v>
      </c>
      <c r="N15" s="42">
        <v>753</v>
      </c>
      <c r="O15" s="28">
        <f>SUM(N15/$F$15)*100</f>
        <v>114.09090909090909</v>
      </c>
      <c r="P15" s="42">
        <v>710</v>
      </c>
      <c r="Q15" s="38">
        <f>SUM(P15/$F$15)*100</f>
        <v>107.57575757575756</v>
      </c>
      <c r="R15" s="3"/>
    </row>
    <row r="16" spans="1:18" ht="21" customHeight="1" x14ac:dyDescent="0.15">
      <c r="A16" s="51"/>
      <c r="B16" s="63" t="s">
        <v>10</v>
      </c>
      <c r="C16" s="63" t="s">
        <v>24</v>
      </c>
      <c r="D16" s="58" t="s">
        <v>11</v>
      </c>
      <c r="E16" s="15" t="s">
        <v>0</v>
      </c>
      <c r="F16" s="41">
        <v>710</v>
      </c>
      <c r="G16" s="21"/>
      <c r="H16" s="41">
        <v>710</v>
      </c>
      <c r="I16" s="21"/>
      <c r="J16" s="41">
        <v>740</v>
      </c>
      <c r="K16" s="21"/>
      <c r="L16" s="41">
        <v>740</v>
      </c>
      <c r="M16" s="21"/>
      <c r="N16" s="41">
        <v>650</v>
      </c>
      <c r="O16" s="25"/>
      <c r="P16" s="41">
        <v>650</v>
      </c>
      <c r="Q16" s="24"/>
      <c r="R16" s="3"/>
    </row>
    <row r="17" spans="1:18" ht="21" customHeight="1" x14ac:dyDescent="0.15">
      <c r="A17" s="51"/>
      <c r="B17" s="85"/>
      <c r="C17" s="64"/>
      <c r="D17" s="59"/>
      <c r="E17" s="17" t="s">
        <v>1</v>
      </c>
      <c r="F17" s="43">
        <v>558</v>
      </c>
      <c r="G17" s="28">
        <f>SUM(F17/$F$17)*100</f>
        <v>100</v>
      </c>
      <c r="H17" s="43">
        <v>560</v>
      </c>
      <c r="I17" s="28">
        <f>SUM(H17/$F$17)*100</f>
        <v>100.35842293906809</v>
      </c>
      <c r="J17" s="43">
        <v>560</v>
      </c>
      <c r="K17" s="28">
        <f>SUM(J17/$F$17)*100</f>
        <v>100.35842293906809</v>
      </c>
      <c r="L17" s="43">
        <v>504</v>
      </c>
      <c r="M17" s="28">
        <f>SUM(L17/$F$17)*100</f>
        <v>90.322580645161281</v>
      </c>
      <c r="N17" s="43">
        <v>439</v>
      </c>
      <c r="O17" s="28">
        <f>SUM(N17/$F$17)*100</f>
        <v>78.673835125448036</v>
      </c>
      <c r="P17" s="43">
        <v>429</v>
      </c>
      <c r="Q17" s="38">
        <f>SUM(P17/$F$17)*100</f>
        <v>76.881720430107521</v>
      </c>
      <c r="R17" s="3"/>
    </row>
    <row r="18" spans="1:18" ht="21" customHeight="1" x14ac:dyDescent="0.15">
      <c r="A18" s="51"/>
      <c r="B18" s="85"/>
      <c r="C18" s="60" t="s">
        <v>25</v>
      </c>
      <c r="D18" s="84" t="s">
        <v>27</v>
      </c>
      <c r="E18" s="15" t="s">
        <v>0</v>
      </c>
      <c r="F18" s="41">
        <v>398</v>
      </c>
      <c r="G18" s="21"/>
      <c r="H18" s="41">
        <v>348</v>
      </c>
      <c r="I18" s="21"/>
      <c r="J18" s="41">
        <v>438</v>
      </c>
      <c r="K18" s="21"/>
      <c r="L18" s="41">
        <v>518</v>
      </c>
      <c r="M18" s="21"/>
      <c r="N18" s="41">
        <v>548</v>
      </c>
      <c r="O18" s="25"/>
      <c r="P18" s="41">
        <v>560</v>
      </c>
      <c r="Q18" s="24"/>
      <c r="R18" s="3"/>
    </row>
    <row r="19" spans="1:18" ht="21" customHeight="1" x14ac:dyDescent="0.15">
      <c r="A19" s="87"/>
      <c r="B19" s="86"/>
      <c r="C19" s="60"/>
      <c r="D19" s="62"/>
      <c r="E19" s="16" t="s">
        <v>1</v>
      </c>
      <c r="F19" s="42">
        <v>127</v>
      </c>
      <c r="G19" s="28">
        <f>SUM(F19/$F$19)*100</f>
        <v>100</v>
      </c>
      <c r="H19" s="42">
        <v>103</v>
      </c>
      <c r="I19" s="28">
        <f>SUM(H19/$F$19)*100</f>
        <v>81.102362204724415</v>
      </c>
      <c r="J19" s="42">
        <v>128</v>
      </c>
      <c r="K19" s="28">
        <f>SUM(J19/$F$19)*100</f>
        <v>100.78740157480314</v>
      </c>
      <c r="L19" s="42">
        <v>109</v>
      </c>
      <c r="M19" s="28">
        <f>SUM(L19/$F$19)*100</f>
        <v>85.826771653543304</v>
      </c>
      <c r="N19" s="42">
        <v>132</v>
      </c>
      <c r="O19" s="28">
        <f>SUM(N19/$F$19)*100</f>
        <v>103.93700787401573</v>
      </c>
      <c r="P19" s="42">
        <v>178</v>
      </c>
      <c r="Q19" s="38">
        <f>SUM(P19/$F$19)*100</f>
        <v>140.15748031496062</v>
      </c>
      <c r="R19" s="3"/>
    </row>
    <row r="20" spans="1:18" ht="21" customHeight="1" x14ac:dyDescent="0.15">
      <c r="A20" s="56" t="s">
        <v>2</v>
      </c>
      <c r="B20" s="57"/>
      <c r="C20" s="57"/>
      <c r="D20" s="57"/>
      <c r="E20" s="18" t="s">
        <v>0</v>
      </c>
      <c r="F20" s="44">
        <f>SUM(F4,F6,F8,F10,F12,F14,F16,F18)</f>
        <v>21537</v>
      </c>
      <c r="G20" s="22"/>
      <c r="H20" s="44">
        <f t="shared" ref="H20:P20" si="0">SUM(H4,H6,H8,H10,H12,H14,H16,H18)</f>
        <v>21927</v>
      </c>
      <c r="I20" s="22"/>
      <c r="J20" s="44">
        <f t="shared" si="0"/>
        <v>22197</v>
      </c>
      <c r="K20" s="22"/>
      <c r="L20" s="44">
        <f t="shared" si="0"/>
        <v>22149</v>
      </c>
      <c r="M20" s="22"/>
      <c r="N20" s="44">
        <f t="shared" si="0"/>
        <v>22144</v>
      </c>
      <c r="O20" s="26"/>
      <c r="P20" s="44">
        <f t="shared" si="0"/>
        <v>21886</v>
      </c>
      <c r="Q20" s="34"/>
      <c r="R20" s="3"/>
    </row>
    <row r="21" spans="1:18" ht="21" customHeight="1" x14ac:dyDescent="0.15">
      <c r="A21" s="54"/>
      <c r="B21" s="55"/>
      <c r="C21" s="55"/>
      <c r="D21" s="55"/>
      <c r="E21" s="19" t="s">
        <v>1</v>
      </c>
      <c r="F21" s="45">
        <f>SUM(F5,F7,F9,F11,F13,F15,F17,F19)</f>
        <v>16005</v>
      </c>
      <c r="G21" s="35">
        <f>SUM(F21/$F$21)*100</f>
        <v>100</v>
      </c>
      <c r="H21" s="45">
        <f t="shared" ref="H21:P21" si="1">SUM(H5,H7,H9,H11,H13,H15,H17,H19)</f>
        <v>15708</v>
      </c>
      <c r="I21" s="37">
        <f>SUM(H21/$F$21)*100</f>
        <v>98.144329896907209</v>
      </c>
      <c r="J21" s="45">
        <f>SUM(J5,J7,J9,J11,J13,J15,J17,J19)</f>
        <v>15476</v>
      </c>
      <c r="K21" s="37">
        <f>SUM(J21/$F$21)*100</f>
        <v>96.694782880349891</v>
      </c>
      <c r="L21" s="45">
        <f t="shared" si="1"/>
        <v>14556</v>
      </c>
      <c r="M21" s="37">
        <f>SUM(L21/$F$21)*100</f>
        <v>90.94657919400187</v>
      </c>
      <c r="N21" s="45">
        <f t="shared" si="1"/>
        <v>14700</v>
      </c>
      <c r="O21" s="37">
        <f>SUM(N21/$F$21)*100</f>
        <v>91.846298031865032</v>
      </c>
      <c r="P21" s="45">
        <f t="shared" si="1"/>
        <v>15573</v>
      </c>
      <c r="Q21" s="39">
        <f>SUM(P21/$F$21)*100</f>
        <v>97.3008434864105</v>
      </c>
      <c r="R21" s="3"/>
    </row>
    <row r="22" spans="1:18" ht="21" customHeight="1" x14ac:dyDescent="0.15">
      <c r="A22" s="52" t="s">
        <v>3</v>
      </c>
      <c r="B22" s="53"/>
      <c r="C22" s="53"/>
      <c r="D22" s="53"/>
      <c r="E22" s="20" t="s">
        <v>0</v>
      </c>
      <c r="F22" s="46">
        <v>5218</v>
      </c>
      <c r="G22" s="36"/>
      <c r="H22" s="46">
        <v>5288</v>
      </c>
      <c r="I22" s="23"/>
      <c r="J22" s="46">
        <v>5368</v>
      </c>
      <c r="K22" s="23"/>
      <c r="L22" s="46">
        <v>5378</v>
      </c>
      <c r="M22" s="23"/>
      <c r="N22" s="46">
        <v>5428</v>
      </c>
      <c r="O22" s="27"/>
      <c r="P22" s="46">
        <v>5570</v>
      </c>
      <c r="Q22" s="33"/>
      <c r="R22" s="3"/>
    </row>
    <row r="23" spans="1:18" ht="21" customHeight="1" x14ac:dyDescent="0.15">
      <c r="A23" s="54"/>
      <c r="B23" s="55"/>
      <c r="C23" s="55"/>
      <c r="D23" s="55"/>
      <c r="E23" s="19" t="s">
        <v>1</v>
      </c>
      <c r="F23" s="45">
        <v>4755</v>
      </c>
      <c r="G23" s="37">
        <f>SUM(F23/$F$23)*100</f>
        <v>100</v>
      </c>
      <c r="H23" s="45">
        <v>4952</v>
      </c>
      <c r="I23" s="37">
        <f>SUM(H23/$F$23)*100</f>
        <v>104.14300736067297</v>
      </c>
      <c r="J23" s="45">
        <v>4895</v>
      </c>
      <c r="K23" s="37">
        <f>SUM(J23/$F$23)*100</f>
        <v>102.94426919032598</v>
      </c>
      <c r="L23" s="45">
        <v>4954</v>
      </c>
      <c r="M23" s="37">
        <f>SUM(L23/$F$23)*100</f>
        <v>104.18506834910622</v>
      </c>
      <c r="N23" s="45">
        <v>4948</v>
      </c>
      <c r="O23" s="37">
        <f>SUM(N23/$F$23)*100</f>
        <v>104.05888538380653</v>
      </c>
      <c r="P23" s="45">
        <v>5088</v>
      </c>
      <c r="Q23" s="39">
        <f>SUM(P23/$F$23)*100</f>
        <v>107.00315457413249</v>
      </c>
      <c r="R23" s="3"/>
    </row>
    <row r="24" spans="1:18" ht="18.75" customHeight="1" x14ac:dyDescent="0.15">
      <c r="A24" s="95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3"/>
    </row>
    <row r="25" spans="1:18" ht="15" customHeight="1" x14ac:dyDescent="0.15">
      <c r="A25" s="29"/>
      <c r="B25" s="29"/>
      <c r="C25" s="29"/>
      <c r="D25" s="29"/>
      <c r="E25" s="2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3"/>
    </row>
    <row r="26" spans="1:18" ht="21" customHeight="1" x14ac:dyDescent="0.15">
      <c r="A26" s="67" t="s">
        <v>15</v>
      </c>
      <c r="B26" s="67"/>
      <c r="C26" s="67"/>
      <c r="D26" s="67"/>
      <c r="E26" s="67"/>
      <c r="F26" s="67"/>
      <c r="G26" s="67"/>
      <c r="H26" s="67"/>
      <c r="I26" s="12"/>
      <c r="J26" s="5"/>
      <c r="K26" s="12"/>
      <c r="L26" s="5"/>
      <c r="M26" s="12"/>
      <c r="N26" s="5"/>
      <c r="O26" s="12"/>
      <c r="P26" s="99" t="s">
        <v>14</v>
      </c>
      <c r="Q26" s="99"/>
      <c r="R26" s="3"/>
    </row>
    <row r="27" spans="1:18" ht="21" customHeight="1" x14ac:dyDescent="0.15">
      <c r="A27" s="48"/>
      <c r="B27" s="49"/>
      <c r="C27" s="49"/>
      <c r="D27" s="49"/>
      <c r="E27" s="49"/>
      <c r="F27" s="73" t="s">
        <v>22</v>
      </c>
      <c r="G27" s="74"/>
      <c r="H27" s="73" t="s">
        <v>16</v>
      </c>
      <c r="I27" s="74"/>
      <c r="J27" s="73" t="s">
        <v>17</v>
      </c>
      <c r="K27" s="74"/>
      <c r="L27" s="73" t="s">
        <v>18</v>
      </c>
      <c r="M27" s="74"/>
      <c r="N27" s="73" t="s">
        <v>19</v>
      </c>
      <c r="O27" s="74"/>
      <c r="P27" s="73" t="s">
        <v>20</v>
      </c>
      <c r="Q27" s="81"/>
      <c r="R27" s="3"/>
    </row>
    <row r="28" spans="1:18" ht="21" customHeight="1" x14ac:dyDescent="0.15">
      <c r="A28" s="50" t="s">
        <v>7</v>
      </c>
      <c r="B28" s="75" t="s">
        <v>8</v>
      </c>
      <c r="C28" s="76"/>
      <c r="D28" s="89" t="s">
        <v>28</v>
      </c>
      <c r="E28" s="6" t="s">
        <v>11</v>
      </c>
      <c r="F28" s="82">
        <f>SUM(F5/F4)*100</f>
        <v>91.833405828621139</v>
      </c>
      <c r="G28" s="83"/>
      <c r="H28" s="82">
        <f>SUM(H5/H4)*100</f>
        <v>87.855767173122189</v>
      </c>
      <c r="I28" s="83"/>
      <c r="J28" s="82">
        <f>SUM(J5/J4)*100</f>
        <v>84.92403167130324</v>
      </c>
      <c r="K28" s="83"/>
      <c r="L28" s="82">
        <f>SUM(L5/L4)*100</f>
        <v>79.207920792079207</v>
      </c>
      <c r="M28" s="83"/>
      <c r="N28" s="82">
        <f>SUM(N5/N4)*100</f>
        <v>79.740768979414014</v>
      </c>
      <c r="O28" s="83"/>
      <c r="P28" s="82">
        <f>SUM(P5/P4)*100</f>
        <v>83.039574326571326</v>
      </c>
      <c r="Q28" s="88"/>
      <c r="R28" s="3"/>
    </row>
    <row r="29" spans="1:18" ht="21" customHeight="1" x14ac:dyDescent="0.15">
      <c r="A29" s="51"/>
      <c r="B29" s="77"/>
      <c r="C29" s="78"/>
      <c r="D29" s="90"/>
      <c r="E29" s="6" t="s">
        <v>12</v>
      </c>
      <c r="F29" s="82">
        <f>SUM(F7/F6)*100</f>
        <v>82.397959183673478</v>
      </c>
      <c r="G29" s="83"/>
      <c r="H29" s="82">
        <f>SUM(H7/H6)*100</f>
        <v>78.487124463519308</v>
      </c>
      <c r="I29" s="83"/>
      <c r="J29" s="82">
        <f>SUM(J7/J6)*100</f>
        <v>76.730672056594244</v>
      </c>
      <c r="K29" s="83"/>
      <c r="L29" s="82">
        <f>SUM(L7/L6)*100</f>
        <v>72.797563261480789</v>
      </c>
      <c r="M29" s="83"/>
      <c r="N29" s="82">
        <f>SUM(N7/N6)*100</f>
        <v>74.824382506231586</v>
      </c>
      <c r="O29" s="83"/>
      <c r="P29" s="82">
        <f>SUM(P7/P6)*100</f>
        <v>86.6316020162174</v>
      </c>
      <c r="Q29" s="88"/>
      <c r="R29" s="3"/>
    </row>
    <row r="30" spans="1:18" ht="21" customHeight="1" x14ac:dyDescent="0.15">
      <c r="A30" s="51"/>
      <c r="B30" s="79"/>
      <c r="C30" s="80"/>
      <c r="D30" s="30" t="s">
        <v>29</v>
      </c>
      <c r="E30" s="6" t="s">
        <v>26</v>
      </c>
      <c r="F30" s="82">
        <f>SUM(F9/F8)*100</f>
        <v>59.693877551020414</v>
      </c>
      <c r="G30" s="83"/>
      <c r="H30" s="82">
        <f t="shared" ref="H30" si="2">SUM(H9/H8)*100</f>
        <v>51.632653061224488</v>
      </c>
      <c r="I30" s="83"/>
      <c r="J30" s="82">
        <f t="shared" ref="J30" si="3">SUM(J9/J8)*100</f>
        <v>53.03921568627451</v>
      </c>
      <c r="K30" s="83"/>
      <c r="L30" s="82">
        <f t="shared" ref="L30" si="4">SUM(L9/L8)*100</f>
        <v>53.061224489795919</v>
      </c>
      <c r="M30" s="83"/>
      <c r="N30" s="82">
        <f t="shared" ref="N30" si="5">SUM(N9/N8)*100</f>
        <v>52.755102040816325</v>
      </c>
      <c r="O30" s="83"/>
      <c r="P30" s="82">
        <f t="shared" ref="P30" si="6">SUM(P9/P8)*100</f>
        <v>57.956989247311832</v>
      </c>
      <c r="Q30" s="88"/>
      <c r="R30" s="3"/>
    </row>
    <row r="31" spans="1:18" ht="21" customHeight="1" x14ac:dyDescent="0.15">
      <c r="A31" s="51"/>
      <c r="B31" s="75" t="s">
        <v>9</v>
      </c>
      <c r="C31" s="76"/>
      <c r="D31" s="89" t="s">
        <v>28</v>
      </c>
      <c r="E31" s="6" t="s">
        <v>11</v>
      </c>
      <c r="F31" s="82">
        <f>SUM(F11/F10)*100</f>
        <v>49.853886616014023</v>
      </c>
      <c r="G31" s="83"/>
      <c r="H31" s="82">
        <f>SUM(H11/H10)*100</f>
        <v>48.172169811320757</v>
      </c>
      <c r="I31" s="83"/>
      <c r="J31" s="82">
        <f>SUM(J11/J10)*100</f>
        <v>44.82345900658288</v>
      </c>
      <c r="K31" s="83"/>
      <c r="L31" s="82">
        <f>SUM(L11/L10)*100</f>
        <v>43.511209346384589</v>
      </c>
      <c r="M31" s="83"/>
      <c r="N31" s="82">
        <f>SUM(N11/N10)*100</f>
        <v>40.645986568596101</v>
      </c>
      <c r="O31" s="83"/>
      <c r="P31" s="82">
        <f>SUM(P11/P10)*100</f>
        <v>42.450619350518913</v>
      </c>
      <c r="Q31" s="88"/>
      <c r="R31" s="3"/>
    </row>
    <row r="32" spans="1:18" ht="21" customHeight="1" x14ac:dyDescent="0.15">
      <c r="A32" s="51"/>
      <c r="B32" s="77"/>
      <c r="C32" s="78"/>
      <c r="D32" s="90"/>
      <c r="E32" s="6" t="s">
        <v>13</v>
      </c>
      <c r="F32" s="82">
        <f>SUM(F13/F12)*100</f>
        <v>80.33175355450237</v>
      </c>
      <c r="G32" s="83"/>
      <c r="H32" s="82">
        <f t="shared" ref="H32:P32" si="7">SUM(H13/H12)*100</f>
        <v>81.623277182235825</v>
      </c>
      <c r="I32" s="83"/>
      <c r="J32" s="82">
        <f t="shared" si="7"/>
        <v>80.462341536167031</v>
      </c>
      <c r="K32" s="83"/>
      <c r="L32" s="82">
        <f t="shared" si="7"/>
        <v>71.826852531181217</v>
      </c>
      <c r="M32" s="83"/>
      <c r="N32" s="82">
        <f t="shared" si="7"/>
        <v>72.940287226001516</v>
      </c>
      <c r="O32" s="83"/>
      <c r="P32" s="82">
        <f t="shared" si="7"/>
        <v>77.726218097447799</v>
      </c>
      <c r="Q32" s="88"/>
      <c r="R32" s="3"/>
    </row>
    <row r="33" spans="1:18" ht="21" customHeight="1" x14ac:dyDescent="0.15">
      <c r="A33" s="51"/>
      <c r="B33" s="79"/>
      <c r="C33" s="80"/>
      <c r="D33" s="30" t="s">
        <v>29</v>
      </c>
      <c r="E33" s="6" t="s">
        <v>26</v>
      </c>
      <c r="F33" s="82">
        <f>SUM(F15/F14)*100</f>
        <v>32.400589101620028</v>
      </c>
      <c r="G33" s="83"/>
      <c r="H33" s="82">
        <f t="shared" ref="H33" si="8">SUM(H15/H14)*100</f>
        <v>33.160132262635805</v>
      </c>
      <c r="I33" s="83"/>
      <c r="J33" s="82">
        <f t="shared" ref="J33" si="9">SUM(J15/J14)*100</f>
        <v>34.592445328031808</v>
      </c>
      <c r="K33" s="83"/>
      <c r="L33" s="82">
        <f t="shared" ref="L33" si="10">SUM(L15/L14)*100</f>
        <v>35.327783558792923</v>
      </c>
      <c r="M33" s="83"/>
      <c r="N33" s="82">
        <f t="shared" ref="N33" si="11">SUM(N15/N14)*100</f>
        <v>39.177939646201871</v>
      </c>
      <c r="O33" s="83"/>
      <c r="P33" s="82">
        <f t="shared" ref="P33" si="12">SUM(P15/P14)*100</f>
        <v>37.725823591923486</v>
      </c>
      <c r="Q33" s="88"/>
      <c r="R33" s="3"/>
    </row>
    <row r="34" spans="1:18" ht="21" customHeight="1" x14ac:dyDescent="0.15">
      <c r="A34" s="51"/>
      <c r="B34" s="68" t="s">
        <v>4</v>
      </c>
      <c r="C34" s="69"/>
      <c r="D34" s="31" t="s">
        <v>28</v>
      </c>
      <c r="E34" s="7" t="s">
        <v>11</v>
      </c>
      <c r="F34" s="93">
        <f>SUM(F17/F16)*100</f>
        <v>78.591549295774641</v>
      </c>
      <c r="G34" s="94"/>
      <c r="H34" s="82">
        <f t="shared" ref="H34:P34" si="13">SUM(H17/H16)*100</f>
        <v>78.873239436619713</v>
      </c>
      <c r="I34" s="83"/>
      <c r="J34" s="82">
        <f t="shared" si="13"/>
        <v>75.675675675675677</v>
      </c>
      <c r="K34" s="83"/>
      <c r="L34" s="82">
        <f t="shared" si="13"/>
        <v>68.108108108108112</v>
      </c>
      <c r="M34" s="83"/>
      <c r="N34" s="82">
        <f t="shared" si="13"/>
        <v>67.538461538461533</v>
      </c>
      <c r="O34" s="83"/>
      <c r="P34" s="82">
        <f t="shared" si="13"/>
        <v>66</v>
      </c>
      <c r="Q34" s="88"/>
      <c r="R34" s="3"/>
    </row>
    <row r="35" spans="1:18" ht="21" customHeight="1" x14ac:dyDescent="0.15">
      <c r="A35" s="14"/>
      <c r="B35" s="70"/>
      <c r="C35" s="71"/>
      <c r="D35" s="32" t="s">
        <v>29</v>
      </c>
      <c r="E35" s="6" t="s">
        <v>26</v>
      </c>
      <c r="F35" s="93">
        <f>SUM(F19/F18)*100</f>
        <v>31.909547738693465</v>
      </c>
      <c r="G35" s="94"/>
      <c r="H35" s="93">
        <f t="shared" ref="H35" si="14">SUM(H19/H18)*100</f>
        <v>29.597701149425287</v>
      </c>
      <c r="I35" s="94"/>
      <c r="J35" s="93">
        <f t="shared" ref="J35" si="15">SUM(J19/J18)*100</f>
        <v>29.223744292237441</v>
      </c>
      <c r="K35" s="94"/>
      <c r="L35" s="93">
        <f t="shared" ref="L35" si="16">SUM(L19/L18)*100</f>
        <v>21.042471042471043</v>
      </c>
      <c r="M35" s="94"/>
      <c r="N35" s="93">
        <f t="shared" ref="N35" si="17">SUM(N19/N18)*100</f>
        <v>24.087591240875913</v>
      </c>
      <c r="O35" s="94"/>
      <c r="P35" s="93">
        <f t="shared" ref="P35" si="18">SUM(P19/P18)*100</f>
        <v>31.785714285714285</v>
      </c>
      <c r="Q35" s="104"/>
      <c r="R35" s="3"/>
    </row>
    <row r="36" spans="1:18" ht="21" customHeight="1" x14ac:dyDescent="0.15">
      <c r="A36" s="65" t="s">
        <v>5</v>
      </c>
      <c r="B36" s="66"/>
      <c r="C36" s="66"/>
      <c r="D36" s="66"/>
      <c r="E36" s="66"/>
      <c r="F36" s="91">
        <f>SUM(F21/F20)*100</f>
        <v>74.313971305195707</v>
      </c>
      <c r="G36" s="92"/>
      <c r="H36" s="91">
        <f>SUM(H21/H20)*100</f>
        <v>71.637706936653444</v>
      </c>
      <c r="I36" s="92"/>
      <c r="J36" s="91">
        <f t="shared" ref="J36:P36" si="19">SUM(J21/J20)*100</f>
        <v>69.721133486507185</v>
      </c>
      <c r="K36" s="92"/>
      <c r="L36" s="91">
        <f t="shared" si="19"/>
        <v>65.718542597859951</v>
      </c>
      <c r="M36" s="92"/>
      <c r="N36" s="91">
        <f t="shared" si="19"/>
        <v>66.38367052023122</v>
      </c>
      <c r="O36" s="92"/>
      <c r="P36" s="91">
        <f t="shared" si="19"/>
        <v>71.155076304486883</v>
      </c>
      <c r="Q36" s="101"/>
      <c r="R36" s="3"/>
    </row>
    <row r="37" spans="1:18" ht="21" customHeight="1" x14ac:dyDescent="0.15">
      <c r="A37" s="65" t="s">
        <v>6</v>
      </c>
      <c r="B37" s="66"/>
      <c r="C37" s="66"/>
      <c r="D37" s="66"/>
      <c r="E37" s="66"/>
      <c r="F37" s="91">
        <f>SUM(F23/F22)*100</f>
        <v>91.126868532004607</v>
      </c>
      <c r="G37" s="92"/>
      <c r="H37" s="91">
        <f t="shared" ref="H37:P37" si="20">SUM(H23/H22)*100</f>
        <v>93.645990922844177</v>
      </c>
      <c r="I37" s="92"/>
      <c r="J37" s="91">
        <f t="shared" si="20"/>
        <v>91.188524590163937</v>
      </c>
      <c r="K37" s="92"/>
      <c r="L37" s="91">
        <f t="shared" si="20"/>
        <v>92.116028263294908</v>
      </c>
      <c r="M37" s="92"/>
      <c r="N37" s="91">
        <f t="shared" si="20"/>
        <v>91.156963890935884</v>
      </c>
      <c r="O37" s="92"/>
      <c r="P37" s="102">
        <f t="shared" si="20"/>
        <v>91.346499102333937</v>
      </c>
      <c r="Q37" s="103"/>
      <c r="R37" s="3"/>
    </row>
    <row r="38" spans="1:18" ht="16.5" customHeight="1" x14ac:dyDescent="0.15">
      <c r="A38" s="96" t="s">
        <v>33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3"/>
    </row>
    <row r="39" spans="1:18" ht="16.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3"/>
    </row>
    <row r="40" spans="1:18" ht="18" customHeight="1" x14ac:dyDescent="0.15">
      <c r="A40" s="47" t="s">
        <v>30</v>
      </c>
      <c r="B40" s="47"/>
      <c r="C40" s="47"/>
      <c r="D40" s="47"/>
      <c r="E40" s="47"/>
      <c r="F40" s="11"/>
      <c r="G40" s="13"/>
      <c r="H40" s="40"/>
      <c r="I40" s="40"/>
      <c r="J40" s="40"/>
      <c r="K40" s="40"/>
      <c r="L40" s="100" t="s">
        <v>23</v>
      </c>
      <c r="M40" s="100"/>
      <c r="N40" s="100"/>
      <c r="O40" s="100"/>
      <c r="P40" s="100"/>
      <c r="Q40" s="100"/>
      <c r="R40" s="3"/>
    </row>
    <row r="41" spans="1:18" ht="20.25" customHeight="1" x14ac:dyDescent="0.15">
      <c r="P41" s="9"/>
      <c r="Q41" s="9"/>
    </row>
  </sheetData>
  <mergeCells count="111">
    <mergeCell ref="L35:M35"/>
    <mergeCell ref="L32:M32"/>
    <mergeCell ref="N32:O32"/>
    <mergeCell ref="L33:M33"/>
    <mergeCell ref="N33:O33"/>
    <mergeCell ref="P33:Q33"/>
    <mergeCell ref="A24:Q24"/>
    <mergeCell ref="A38:Q39"/>
    <mergeCell ref="P26:Q26"/>
    <mergeCell ref="L40:Q40"/>
    <mergeCell ref="A2:J2"/>
    <mergeCell ref="N2:Q2"/>
    <mergeCell ref="L36:M36"/>
    <mergeCell ref="L37:M37"/>
    <mergeCell ref="J35:K35"/>
    <mergeCell ref="J36:K36"/>
    <mergeCell ref="J37:K37"/>
    <mergeCell ref="P36:Q36"/>
    <mergeCell ref="P37:Q37"/>
    <mergeCell ref="N35:O35"/>
    <mergeCell ref="N36:O36"/>
    <mergeCell ref="N37:O37"/>
    <mergeCell ref="J34:K34"/>
    <mergeCell ref="L34:M34"/>
    <mergeCell ref="N34:O34"/>
    <mergeCell ref="P34:Q34"/>
    <mergeCell ref="P35:Q35"/>
    <mergeCell ref="F37:G3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33:G33"/>
    <mergeCell ref="F34:G34"/>
    <mergeCell ref="F35:G35"/>
    <mergeCell ref="F36:G36"/>
    <mergeCell ref="L30:M30"/>
    <mergeCell ref="N30:O30"/>
    <mergeCell ref="P30:Q30"/>
    <mergeCell ref="L31:M31"/>
    <mergeCell ref="N31:O31"/>
    <mergeCell ref="P31:Q31"/>
    <mergeCell ref="D28:D29"/>
    <mergeCell ref="D31:D32"/>
    <mergeCell ref="F27:G27"/>
    <mergeCell ref="H27:I27"/>
    <mergeCell ref="F28:G28"/>
    <mergeCell ref="F29:G29"/>
    <mergeCell ref="F30:G30"/>
    <mergeCell ref="F31:G31"/>
    <mergeCell ref="F32:G32"/>
    <mergeCell ref="P32:Q32"/>
    <mergeCell ref="N28:O28"/>
    <mergeCell ref="P28:Q28"/>
    <mergeCell ref="L29:M29"/>
    <mergeCell ref="N29:O29"/>
    <mergeCell ref="P29:Q29"/>
    <mergeCell ref="A1:Q1"/>
    <mergeCell ref="F3:G3"/>
    <mergeCell ref="B28:C30"/>
    <mergeCell ref="B31:C33"/>
    <mergeCell ref="J27:K27"/>
    <mergeCell ref="L27:M27"/>
    <mergeCell ref="N27:O27"/>
    <mergeCell ref="P27:Q27"/>
    <mergeCell ref="J28:K28"/>
    <mergeCell ref="J29:K29"/>
    <mergeCell ref="J30:K30"/>
    <mergeCell ref="J31:K31"/>
    <mergeCell ref="J32:K32"/>
    <mergeCell ref="J33:K33"/>
    <mergeCell ref="L28:M28"/>
    <mergeCell ref="H3:I3"/>
    <mergeCell ref="J3:K3"/>
    <mergeCell ref="L3:M3"/>
    <mergeCell ref="N3:O3"/>
    <mergeCell ref="P3:Q3"/>
    <mergeCell ref="C18:C19"/>
    <mergeCell ref="D18:D19"/>
    <mergeCell ref="B16:B19"/>
    <mergeCell ref="A4:A19"/>
    <mergeCell ref="A40:E40"/>
    <mergeCell ref="A27:E27"/>
    <mergeCell ref="A28:A34"/>
    <mergeCell ref="A22:D23"/>
    <mergeCell ref="A20:D21"/>
    <mergeCell ref="A3:E3"/>
    <mergeCell ref="D4:D5"/>
    <mergeCell ref="D6:D7"/>
    <mergeCell ref="D10:D11"/>
    <mergeCell ref="D12:D13"/>
    <mergeCell ref="D16:D17"/>
    <mergeCell ref="C4:C7"/>
    <mergeCell ref="C10:C13"/>
    <mergeCell ref="D8:D9"/>
    <mergeCell ref="C14:C15"/>
    <mergeCell ref="D14:D15"/>
    <mergeCell ref="B10:B15"/>
    <mergeCell ref="C16:C17"/>
    <mergeCell ref="B4:B9"/>
    <mergeCell ref="C8:C9"/>
    <mergeCell ref="A36:E36"/>
    <mergeCell ref="A37:E37"/>
    <mergeCell ref="A26:H26"/>
    <mergeCell ref="B34:C35"/>
  </mergeCells>
  <phoneticPr fontId="3"/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2016-12-15T08:58:56Z</cp:lastPrinted>
  <dcterms:created xsi:type="dcterms:W3CDTF">2016-11-02T02:39:22Z</dcterms:created>
  <dcterms:modified xsi:type="dcterms:W3CDTF">2020-05-21T01:31:07Z</dcterms:modified>
</cp:coreProperties>
</file>