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14_{6B197BB2-960E-454E-ADB1-90ECD984C3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20" i="1"/>
  <c r="J20" i="1"/>
  <c r="L20" i="1"/>
  <c r="F40" i="1" l="1"/>
  <c r="H37" i="1"/>
  <c r="J37" i="1"/>
  <c r="L37" i="1"/>
  <c r="H35" i="1"/>
  <c r="J35" i="1"/>
  <c r="L35" i="1"/>
  <c r="H32" i="1"/>
  <c r="J32" i="1"/>
  <c r="L32" i="1"/>
  <c r="F37" i="1"/>
  <c r="F35" i="1"/>
  <c r="F36" i="1"/>
  <c r="F21" i="1"/>
  <c r="L21" i="1"/>
  <c r="J21" i="1"/>
  <c r="F20" i="1"/>
  <c r="F32" i="1"/>
  <c r="M25" i="1" l="1"/>
  <c r="K25" i="1"/>
  <c r="I25" i="1"/>
  <c r="G25" i="1"/>
  <c r="M23" i="1"/>
  <c r="K23" i="1"/>
  <c r="I23" i="1"/>
  <c r="G23" i="1"/>
  <c r="M19" i="1"/>
  <c r="K19" i="1"/>
  <c r="I19" i="1"/>
  <c r="G19" i="1"/>
  <c r="M17" i="1"/>
  <c r="K17" i="1"/>
  <c r="I17" i="1"/>
  <c r="G17" i="1"/>
  <c r="M15" i="1"/>
  <c r="K15" i="1"/>
  <c r="I15" i="1"/>
  <c r="G15" i="1"/>
  <c r="M13" i="1"/>
  <c r="K13" i="1"/>
  <c r="I13" i="1"/>
  <c r="G13" i="1"/>
  <c r="M11" i="1"/>
  <c r="K11" i="1"/>
  <c r="I11" i="1"/>
  <c r="G11" i="1"/>
  <c r="M9" i="1"/>
  <c r="K9" i="1"/>
  <c r="I9" i="1"/>
  <c r="G9" i="1"/>
  <c r="M7" i="1"/>
  <c r="K7" i="1"/>
  <c r="I7" i="1"/>
  <c r="G7" i="1"/>
  <c r="M5" i="1"/>
  <c r="K5" i="1"/>
  <c r="I5" i="1"/>
  <c r="G5" i="1"/>
  <c r="H39" i="1" l="1"/>
  <c r="J39" i="1"/>
  <c r="L39" i="1"/>
  <c r="H40" i="1"/>
  <c r="J40" i="1"/>
  <c r="L40" i="1"/>
  <c r="F39" i="1"/>
  <c r="L36" i="1"/>
  <c r="J36" i="1"/>
  <c r="H36" i="1"/>
  <c r="L34" i="1"/>
  <c r="J34" i="1"/>
  <c r="H34" i="1"/>
  <c r="F34" i="1"/>
  <c r="L33" i="1"/>
  <c r="J33" i="1"/>
  <c r="H33" i="1"/>
  <c r="F33" i="1"/>
  <c r="L31" i="1"/>
  <c r="J31" i="1"/>
  <c r="H31" i="1"/>
  <c r="F31" i="1"/>
  <c r="L30" i="1"/>
  <c r="J30" i="1"/>
  <c r="H30" i="1"/>
  <c r="F30" i="1"/>
  <c r="G21" i="1"/>
  <c r="M21" i="1"/>
  <c r="L38" i="1"/>
  <c r="F38" i="1"/>
  <c r="J38" i="1" l="1"/>
  <c r="K21" i="1"/>
  <c r="H38" i="1"/>
  <c r="I21" i="1"/>
</calcChain>
</file>

<file path=xl/sharedStrings.xml><?xml version="1.0" encoding="utf-8"?>
<sst xmlns="http://schemas.openxmlformats.org/spreadsheetml/2006/main" count="81" uniqueCount="36">
  <si>
    <t>入学定員数</t>
  </si>
  <si>
    <t>入学者数</t>
  </si>
  <si>
    <t>専修学校
合計</t>
  </si>
  <si>
    <t>高等学校
合計</t>
  </si>
  <si>
    <t>一般課程</t>
  </si>
  <si>
    <t>専修学校入学者合計</t>
  </si>
  <si>
    <t>高等学校入学者合計</t>
  </si>
  <si>
    <t>短期大学
合計</t>
  </si>
  <si>
    <t>短期大学入学者合計</t>
  </si>
  <si>
    <t>専修学校内訳</t>
    <phoneticPr fontId="2"/>
  </si>
  <si>
    <t>専門課程</t>
    <phoneticPr fontId="2"/>
  </si>
  <si>
    <t>高等課程</t>
    <phoneticPr fontId="2"/>
  </si>
  <si>
    <t>一般課程</t>
    <phoneticPr fontId="2"/>
  </si>
  <si>
    <t>１年制</t>
    <phoneticPr fontId="2"/>
  </si>
  <si>
    <t>２年制</t>
    <phoneticPr fontId="2"/>
  </si>
  <si>
    <t>３年制</t>
    <phoneticPr fontId="2"/>
  </si>
  <si>
    <t>17年度</t>
    <phoneticPr fontId="2"/>
  </si>
  <si>
    <t>18年度</t>
    <phoneticPr fontId="2"/>
  </si>
  <si>
    <t>19年度</t>
    <phoneticPr fontId="2"/>
  </si>
  <si>
    <t>入学定員に対する入学者数の充足率</t>
    <phoneticPr fontId="2"/>
  </si>
  <si>
    <t>高等課程</t>
    <rPh sb="0" eb="2">
      <t>コウトウ</t>
    </rPh>
    <phoneticPr fontId="2"/>
  </si>
  <si>
    <t>(単位：％)</t>
    <phoneticPr fontId="2"/>
  </si>
  <si>
    <t>16年度</t>
    <phoneticPr fontId="2"/>
  </si>
  <si>
    <t>資料) 社団法人 全国調理師養成施設協会</t>
    <rPh sb="0" eb="2">
      <t>シリョウ</t>
    </rPh>
    <rPh sb="4" eb="6">
      <t>シャダン</t>
    </rPh>
    <rPh sb="6" eb="8">
      <t>ホウジン</t>
    </rPh>
    <rPh sb="9" eb="11">
      <t>ゼンコク</t>
    </rPh>
    <rPh sb="11" eb="14">
      <t>チョウリシ</t>
    </rPh>
    <rPh sb="14" eb="16">
      <t>ヨウセイ</t>
    </rPh>
    <rPh sb="16" eb="18">
      <t>シセツ</t>
    </rPh>
    <rPh sb="18" eb="20">
      <t>キョウカイ</t>
    </rPh>
    <phoneticPr fontId="2"/>
  </si>
  <si>
    <t>昼間部</t>
    <rPh sb="0" eb="2">
      <t>チュウカン</t>
    </rPh>
    <rPh sb="2" eb="3">
      <t>ブ</t>
    </rPh>
    <phoneticPr fontId="2"/>
  </si>
  <si>
    <t>夜間部</t>
    <rPh sb="0" eb="2">
      <t>ヤカン</t>
    </rPh>
    <rPh sb="2" eb="3">
      <t>ブ</t>
    </rPh>
    <phoneticPr fontId="2"/>
  </si>
  <si>
    <t>1.5年制</t>
    <rPh sb="3" eb="5">
      <t>ネンセイ</t>
    </rPh>
    <phoneticPr fontId="2"/>
  </si>
  <si>
    <t>専修学校・高等学校・短期大学入学者数及び平成16年度基準推移</t>
    <rPh sb="10" eb="12">
      <t>タンキ</t>
    </rPh>
    <rPh sb="12" eb="14">
      <t>ダイガク</t>
    </rPh>
    <rPh sb="18" eb="19">
      <t>オヨ</t>
    </rPh>
    <rPh sb="20" eb="22">
      <t>ヘイセイ</t>
    </rPh>
    <rPh sb="24" eb="26">
      <t>ネンド</t>
    </rPh>
    <rPh sb="26" eb="28">
      <t>キジュン</t>
    </rPh>
    <rPh sb="28" eb="30">
      <t>スイイ</t>
    </rPh>
    <phoneticPr fontId="2"/>
  </si>
  <si>
    <t>(単位：人，カッコ内：％)</t>
    <rPh sb="4" eb="5">
      <t>ニン</t>
    </rPh>
    <rPh sb="9" eb="10">
      <t>ナイ</t>
    </rPh>
    <phoneticPr fontId="2"/>
  </si>
  <si>
    <t>1.5年制</t>
    <rPh sb="3" eb="5">
      <t>ネンセイ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</si>
  <si>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</si>
  <si>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</si>
  <si>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 xml:space="preserve">　 </t>
    <phoneticPr fontId="2"/>
  </si>
  <si>
    <t>注) 当ページのデータは全調理師養成施設を対象に実施した調査(調査期間：平成19年4月27日～6月16日)
　　の結果である。また、各課程のうち施設数が１もしくは２校の項目は、データに含まれていない。</t>
    <rPh sb="0" eb="1">
      <t>チュウ</t>
    </rPh>
    <rPh sb="3" eb="4">
      <t>トウ</t>
    </rPh>
    <rPh sb="66" eb="69">
      <t>カクカテイ</t>
    </rPh>
    <rPh sb="72" eb="75">
      <t>シセツスウ</t>
    </rPh>
    <rPh sb="82" eb="83">
      <t>コウ</t>
    </rPh>
    <rPh sb="84" eb="86">
      <t>コウモク</t>
    </rPh>
    <rPh sb="92" eb="93">
      <t>フク</t>
    </rPh>
    <phoneticPr fontId="2"/>
  </si>
  <si>
    <t>注) (　　)は、平成16年度の入学者数を基準として、増減を表す数値である。</t>
    <rPh sb="0" eb="1">
      <t>チュウ</t>
    </rPh>
    <rPh sb="9" eb="11">
      <t>ヘイセイ</t>
    </rPh>
    <rPh sb="13" eb="15">
      <t>ネンド</t>
    </rPh>
    <rPh sb="16" eb="18">
      <t>ニュウガク</t>
    </rPh>
    <rPh sb="18" eb="19">
      <t>シャ</t>
    </rPh>
    <rPh sb="19" eb="20">
      <t>スウ</t>
    </rPh>
    <rPh sb="21" eb="23">
      <t>キジュン</t>
    </rPh>
    <rPh sb="27" eb="29">
      <t>ゾウゲン</t>
    </rPh>
    <rPh sb="30" eb="31">
      <t>アラワ</t>
    </rPh>
    <rPh sb="32" eb="34">
      <t>スウチ</t>
    </rPh>
    <phoneticPr fontId="2"/>
  </si>
  <si>
    <t>第３－２表　平成16年度～19年度の入学者数の推移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</si>
</sst>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_);[Red]\(0.0\)"/>
    <numFmt numFmtId="178" formatCode="\(0.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indexed="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9">
    <xf numFmtId="0" fontId="0" fillId="0" borderId="0" xfId="0">
      <alignment vertical="center"/>
    </xf>
    <xf numFmtId="0" fontId="6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top"/>
    </xf>
    <xf numFmtId="0" fontId="10" fillId="0" borderId="0" xfId="0" applyFont="1">
      <alignment vertical="center"/>
    </xf>
    <xf numFmtId="0" fontId="7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9" fillId="0" borderId="5" xfId="1" applyFont="1" applyBorder="1" applyAlignment="1">
      <alignment horizontal="distributed" vertical="center" justifyLastLine="1"/>
    </xf>
    <xf numFmtId="0" fontId="8" fillId="0" borderId="5" xfId="1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justifyLastLine="1"/>
    </xf>
    <xf numFmtId="0" fontId="8" fillId="0" borderId="7" xfId="1" applyFont="1" applyBorder="1" applyAlignment="1">
      <alignment horizontal="distributed" vertical="center" justifyLastLine="1"/>
    </xf>
    <xf numFmtId="0" fontId="9" fillId="0" borderId="11" xfId="1" applyFont="1" applyBorder="1" applyAlignment="1">
      <alignment horizontal="distributed" vertical="center" justifyLastLine="1"/>
    </xf>
    <xf numFmtId="0" fontId="9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top"/>
    </xf>
    <xf numFmtId="0" fontId="11" fillId="0" borderId="0" xfId="0" applyFont="1">
      <alignment vertical="center"/>
    </xf>
    <xf numFmtId="176" fontId="9" fillId="0" borderId="18" xfId="1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176" fontId="9" fillId="0" borderId="20" xfId="1" applyNumberFormat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25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178" fontId="9" fillId="0" borderId="28" xfId="1" applyNumberFormat="1" applyFont="1" applyBorder="1" applyAlignment="1">
      <alignment horizontal="right" vertical="center"/>
    </xf>
    <xf numFmtId="178" fontId="7" fillId="0" borderId="28" xfId="1" applyNumberFormat="1" applyFont="1" applyBorder="1" applyAlignment="1">
      <alignment horizontal="right" vertical="center"/>
    </xf>
    <xf numFmtId="178" fontId="9" fillId="0" borderId="31" xfId="1" applyNumberFormat="1" applyFont="1" applyBorder="1" applyAlignment="1">
      <alignment horizontal="right" vertical="center"/>
    </xf>
    <xf numFmtId="178" fontId="9" fillId="0" borderId="26" xfId="1" applyNumberFormat="1" applyFont="1" applyBorder="1" applyAlignment="1">
      <alignment horizontal="right" vertical="center"/>
    </xf>
    <xf numFmtId="178" fontId="9" fillId="0" borderId="36" xfId="1" applyNumberFormat="1" applyFont="1" applyBorder="1" applyAlignment="1">
      <alignment horizontal="right" vertical="center"/>
    </xf>
    <xf numFmtId="178" fontId="7" fillId="0" borderId="36" xfId="1" applyNumberFormat="1" applyFont="1" applyBorder="1" applyAlignment="1">
      <alignment horizontal="right" vertical="center"/>
    </xf>
    <xf numFmtId="178" fontId="9" fillId="0" borderId="37" xfId="1" applyNumberFormat="1" applyFont="1" applyBorder="1" applyAlignment="1">
      <alignment horizontal="right" vertical="center"/>
    </xf>
    <xf numFmtId="178" fontId="9" fillId="0" borderId="33" xfId="1" applyNumberFormat="1" applyFont="1" applyBorder="1" applyAlignment="1">
      <alignment horizontal="right" vertical="center"/>
    </xf>
    <xf numFmtId="178" fontId="7" fillId="0" borderId="33" xfId="1" applyNumberFormat="1" applyFont="1" applyBorder="1" applyAlignment="1">
      <alignment horizontal="right" vertical="center"/>
    </xf>
    <xf numFmtId="178" fontId="8" fillId="0" borderId="33" xfId="1" applyNumberFormat="1" applyFont="1" applyBorder="1" applyAlignment="1">
      <alignment horizontal="right" vertical="center"/>
    </xf>
    <xf numFmtId="178" fontId="9" fillId="0" borderId="27" xfId="1" applyNumberFormat="1" applyFont="1" applyBorder="1" applyAlignment="1">
      <alignment horizontal="right" vertical="center"/>
    </xf>
    <xf numFmtId="178" fontId="7" fillId="0" borderId="34" xfId="1" applyNumberFormat="1" applyFont="1" applyBorder="1" applyAlignment="1">
      <alignment horizontal="right" vertical="center"/>
    </xf>
    <xf numFmtId="178" fontId="7" fillId="0" borderId="35" xfId="1" applyNumberFormat="1" applyFont="1" applyBorder="1" applyAlignment="1">
      <alignment horizontal="right" vertical="center"/>
    </xf>
    <xf numFmtId="178" fontId="7" fillId="0" borderId="32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 wrapText="1" justifyLastLine="1"/>
    </xf>
    <xf numFmtId="0" fontId="3" fillId="0" borderId="5" xfId="1" applyFont="1" applyBorder="1" applyAlignment="1">
      <alignment horizontal="distributed" vertical="center" justifyLastLine="1"/>
    </xf>
    <xf numFmtId="0" fontId="3" fillId="0" borderId="9" xfId="1" applyFont="1" applyBorder="1" applyAlignment="1">
      <alignment horizontal="distributed" vertical="center" justifyLastLine="1"/>
    </xf>
    <xf numFmtId="0" fontId="9" fillId="0" borderId="11" xfId="1" applyFont="1" applyBorder="1" applyAlignment="1">
      <alignment horizontal="center" vertical="center" wrapText="1" justifyLastLine="1"/>
    </xf>
    <xf numFmtId="0" fontId="9" fillId="0" borderId="5" xfId="1" applyFont="1" applyBorder="1" applyAlignment="1">
      <alignment horizontal="center" vertical="center" justifyLastLine="1"/>
    </xf>
    <xf numFmtId="0" fontId="9" fillId="0" borderId="14" xfId="1" applyFont="1" applyBorder="1" applyAlignment="1">
      <alignment horizontal="center" vertical="center" justifyLastLine="1"/>
    </xf>
    <xf numFmtId="178" fontId="9" fillId="0" borderId="43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 wrapText="1" justifyLastLine="1"/>
    </xf>
    <xf numFmtId="177" fontId="3" fillId="0" borderId="22" xfId="1" applyNumberFormat="1" applyFont="1" applyBorder="1" applyAlignment="1">
      <alignment horizontal="center" vertical="center"/>
    </xf>
    <xf numFmtId="177" fontId="3" fillId="0" borderId="42" xfId="1" applyNumberFormat="1" applyFont="1" applyBorder="1" applyAlignment="1">
      <alignment horizontal="center" vertical="center"/>
    </xf>
    <xf numFmtId="177" fontId="3" fillId="0" borderId="38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justifyLastLine="1"/>
    </xf>
    <xf numFmtId="0" fontId="9" fillId="0" borderId="29" xfId="1" applyFont="1" applyBorder="1" applyAlignment="1">
      <alignment horizontal="center" vertical="center" justifyLastLine="1"/>
    </xf>
    <xf numFmtId="0" fontId="9" fillId="0" borderId="23" xfId="1" applyFont="1" applyBorder="1" applyAlignment="1">
      <alignment horizontal="center" vertical="center" justifyLastLine="1"/>
    </xf>
    <xf numFmtId="0" fontId="9" fillId="0" borderId="41" xfId="1" applyFont="1" applyBorder="1" applyAlignment="1">
      <alignment horizontal="center" vertical="center" justifyLastLine="1"/>
    </xf>
    <xf numFmtId="0" fontId="9" fillId="0" borderId="9" xfId="1" applyFont="1" applyBorder="1" applyAlignment="1">
      <alignment horizontal="center" vertical="center" wrapText="1" justifyLastLine="1"/>
    </xf>
    <xf numFmtId="0" fontId="9" fillId="0" borderId="11" xfId="1" applyFont="1" applyBorder="1" applyAlignment="1">
      <alignment horizontal="center" vertical="center" wrapText="1" justifyLastLine="1"/>
    </xf>
    <xf numFmtId="177" fontId="3" fillId="0" borderId="18" xfId="1" applyNumberFormat="1" applyFont="1" applyBorder="1" applyAlignment="1">
      <alignment horizontal="center" vertical="center"/>
    </xf>
    <xf numFmtId="177" fontId="3" fillId="0" borderId="28" xfId="1" applyNumberFormat="1" applyFont="1" applyBorder="1" applyAlignment="1">
      <alignment horizontal="center" vertical="center"/>
    </xf>
    <xf numFmtId="177" fontId="3" fillId="0" borderId="33" xfId="1" applyNumberFormat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center" vertical="center"/>
    </xf>
    <xf numFmtId="177" fontId="3" fillId="0" borderId="34" xfId="1" applyNumberFormat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9" fillId="0" borderId="3" xfId="1" applyFont="1" applyBorder="1" applyAlignment="1">
      <alignment horizontal="distributed" vertical="center" wrapText="1" justifyLastLine="1"/>
    </xf>
    <xf numFmtId="0" fontId="9" fillId="0" borderId="4" xfId="1" applyFont="1" applyBorder="1" applyAlignment="1">
      <alignment horizontal="distributed" vertical="center" wrapText="1" justifyLastLine="1"/>
    </xf>
    <xf numFmtId="0" fontId="9" fillId="0" borderId="6" xfId="1" applyFont="1" applyBorder="1" applyAlignment="1">
      <alignment horizontal="distributed" vertical="center" wrapText="1" justifyLastLine="1"/>
    </xf>
    <xf numFmtId="0" fontId="9" fillId="0" borderId="7" xfId="1" applyFont="1" applyBorder="1" applyAlignment="1">
      <alignment horizontal="distributed" vertical="center" wrapText="1" justifyLastLine="1"/>
    </xf>
    <xf numFmtId="0" fontId="9" fillId="0" borderId="10" xfId="1" applyFont="1" applyBorder="1" applyAlignment="1">
      <alignment horizontal="distributed" vertical="center" wrapText="1" justifyLastLine="1"/>
    </xf>
    <xf numFmtId="0" fontId="9" fillId="0" borderId="11" xfId="1" applyFont="1" applyBorder="1" applyAlignment="1">
      <alignment horizontal="distributed" vertical="center" wrapText="1" justifyLastLine="1"/>
    </xf>
    <xf numFmtId="0" fontId="9" fillId="0" borderId="8" xfId="1" applyFont="1" applyBorder="1" applyAlignment="1">
      <alignment horizontal="distributed" vertical="center" wrapText="1" justifyLastLine="1"/>
    </xf>
    <xf numFmtId="0" fontId="9" fillId="0" borderId="9" xfId="1" applyFont="1" applyBorder="1" applyAlignment="1">
      <alignment horizontal="distributed" vertical="center" wrapText="1" justifyLastLine="1"/>
    </xf>
    <xf numFmtId="0" fontId="9" fillId="0" borderId="24" xfId="1" applyFont="1" applyBorder="1" applyAlignment="1">
      <alignment horizontal="center" vertical="center" wrapText="1" justifyLastLine="1"/>
    </xf>
    <xf numFmtId="0" fontId="9" fillId="0" borderId="14" xfId="1" applyFont="1" applyBorder="1" applyAlignment="1">
      <alignment horizontal="center" vertical="center" wrapText="1" justifyLastLine="1"/>
    </xf>
    <xf numFmtId="0" fontId="9" fillId="0" borderId="8" xfId="1" applyFont="1" applyBorder="1" applyAlignment="1">
      <alignment horizontal="center" vertical="center" textRotation="255" wrapText="1" justifyLastLine="1"/>
    </xf>
    <xf numFmtId="0" fontId="9" fillId="0" borderId="16" xfId="1" applyFont="1" applyBorder="1" applyAlignment="1">
      <alignment horizontal="center" vertical="center" textRotation="255" wrapText="1" justifyLastLine="1"/>
    </xf>
    <xf numFmtId="0" fontId="9" fillId="0" borderId="13" xfId="1" applyFont="1" applyBorder="1" applyAlignment="1">
      <alignment horizontal="center" vertical="center" textRotation="255" wrapText="1" justifyLastLine="1"/>
    </xf>
    <xf numFmtId="0" fontId="9" fillId="0" borderId="9" xfId="1" applyFont="1" applyBorder="1" applyAlignment="1">
      <alignment horizontal="center" vertical="center" textRotation="255" wrapText="1" justifyLastLine="1"/>
    </xf>
    <xf numFmtId="0" fontId="9" fillId="0" borderId="11" xfId="1" applyFont="1" applyBorder="1" applyAlignment="1">
      <alignment horizontal="center" vertical="center" textRotation="255" wrapText="1" justifyLastLine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textRotation="255" wrapText="1" justifyLastLine="1"/>
    </xf>
    <xf numFmtId="0" fontId="6" fillId="2" borderId="2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center" vertical="center" textRotation="255" wrapText="1" justifyLastLine="1"/>
    </xf>
    <xf numFmtId="0" fontId="7" fillId="0" borderId="9" xfId="1" applyFont="1" applyBorder="1" applyAlignment="1">
      <alignment horizontal="center" vertical="center" textRotation="255" wrapText="1" justifyLastLine="1"/>
    </xf>
    <xf numFmtId="0" fontId="6" fillId="0" borderId="0" xfId="1" applyFont="1" applyBorder="1" applyAlignment="1">
      <alignment horizontal="left" vertical="center"/>
    </xf>
    <xf numFmtId="0" fontId="6" fillId="0" borderId="15" xfId="1" applyFont="1" applyBorder="1" applyAlignment="1">
      <alignment horizontal="distributed" vertical="center" justifyLastLine="1"/>
    </xf>
    <xf numFmtId="0" fontId="6" fillId="0" borderId="12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4" xfId="1" applyFont="1" applyBorder="1" applyAlignment="1">
      <alignment horizontal="distributed" vertical="center" justifyLastLine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 justifyLastLine="1"/>
    </xf>
    <xf numFmtId="0" fontId="9" fillId="0" borderId="8" xfId="1" applyFont="1" applyBorder="1" applyAlignment="1">
      <alignment horizontal="center" vertical="center" textRotation="255" wrapText="1"/>
    </xf>
    <xf numFmtId="0" fontId="9" fillId="0" borderId="16" xfId="1" applyFont="1" applyBorder="1" applyAlignment="1">
      <alignment horizontal="center" vertical="center" textRotation="255" wrapText="1"/>
    </xf>
    <xf numFmtId="0" fontId="9" fillId="0" borderId="13" xfId="1" applyFont="1" applyBorder="1" applyAlignment="1">
      <alignment horizontal="center" vertical="center" textRotation="255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showZeros="0" tabSelected="1" zoomScaleNormal="100" workbookViewId="0">
      <selection sqref="A1:M1"/>
    </sheetView>
  </sheetViews>
  <sheetFormatPr defaultRowHeight="19.5" customHeight="1" x14ac:dyDescent="0.15"/>
  <cols>
    <col min="1" max="4" width="3.375" style="5" customWidth="1"/>
    <col min="5" max="5" width="9.125" style="5" customWidth="1"/>
    <col min="6" max="6" width="8.875" style="5" customWidth="1"/>
    <col min="7" max="7" width="7.625" style="5" customWidth="1"/>
    <col min="8" max="8" width="8.875" style="5" customWidth="1"/>
    <col min="9" max="9" width="7.625" style="5" customWidth="1"/>
    <col min="10" max="10" width="8.875" style="5" customWidth="1"/>
    <col min="11" max="11" width="7.625" style="5" customWidth="1"/>
    <col min="12" max="12" width="8.875" style="5" customWidth="1"/>
    <col min="13" max="13" width="7.625" style="5" customWidth="1"/>
    <col min="14" max="16384" width="9" style="5"/>
  </cols>
  <sheetData>
    <row r="1" spans="1:14" ht="27.75" customHeight="1" x14ac:dyDescent="0.1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4"/>
    </row>
    <row r="2" spans="1:14" ht="19.5" customHeight="1" x14ac:dyDescent="0.15">
      <c r="A2" s="3" t="s">
        <v>27</v>
      </c>
      <c r="B2" s="6"/>
      <c r="C2" s="6"/>
      <c r="D2" s="6"/>
      <c r="E2" s="6"/>
      <c r="F2" s="6"/>
      <c r="G2" s="6"/>
      <c r="H2" s="7"/>
      <c r="I2" s="7"/>
      <c r="J2" s="8"/>
      <c r="K2" s="92" t="s">
        <v>28</v>
      </c>
      <c r="L2" s="92"/>
      <c r="M2" s="92"/>
      <c r="N2" s="4"/>
    </row>
    <row r="3" spans="1:14" s="17" customFormat="1" ht="19.5" customHeight="1" x14ac:dyDescent="0.15">
      <c r="A3" s="93"/>
      <c r="B3" s="94"/>
      <c r="C3" s="94"/>
      <c r="D3" s="94"/>
      <c r="E3" s="94"/>
      <c r="F3" s="68" t="s">
        <v>22</v>
      </c>
      <c r="G3" s="90"/>
      <c r="H3" s="68" t="s">
        <v>16</v>
      </c>
      <c r="I3" s="90"/>
      <c r="J3" s="68" t="s">
        <v>17</v>
      </c>
      <c r="K3" s="90"/>
      <c r="L3" s="68" t="s">
        <v>18</v>
      </c>
      <c r="M3" s="69"/>
      <c r="N3" s="16"/>
    </row>
    <row r="4" spans="1:14" ht="19.5" customHeight="1" x14ac:dyDescent="0.15">
      <c r="A4" s="82" t="s">
        <v>9</v>
      </c>
      <c r="B4" s="85" t="s">
        <v>10</v>
      </c>
      <c r="C4" s="85" t="s">
        <v>24</v>
      </c>
      <c r="D4" s="95" t="s">
        <v>13</v>
      </c>
      <c r="E4" s="9" t="s">
        <v>0</v>
      </c>
      <c r="F4" s="18">
        <v>8716</v>
      </c>
      <c r="G4" s="26"/>
      <c r="H4" s="18">
        <v>8882</v>
      </c>
      <c r="I4" s="26"/>
      <c r="J4" s="18">
        <v>9087</v>
      </c>
      <c r="K4" s="30"/>
      <c r="L4" s="18">
        <v>8939</v>
      </c>
      <c r="M4" s="33"/>
      <c r="N4" s="4"/>
    </row>
    <row r="5" spans="1:14" ht="19.5" customHeight="1" x14ac:dyDescent="0.15">
      <c r="A5" s="83"/>
      <c r="B5" s="89"/>
      <c r="C5" s="89"/>
      <c r="D5" s="95"/>
      <c r="E5" s="10" t="s">
        <v>1</v>
      </c>
      <c r="F5" s="19">
        <v>6679</v>
      </c>
      <c r="G5" s="27">
        <f>SUM(F5/$F$5)*100</f>
        <v>100</v>
      </c>
      <c r="H5" s="19">
        <v>6877</v>
      </c>
      <c r="I5" s="27">
        <f>SUM(H5/$F$5)*100</f>
        <v>102.96451564605479</v>
      </c>
      <c r="J5" s="19">
        <v>6618</v>
      </c>
      <c r="K5" s="27">
        <f>SUM(J5/$F$5)*100</f>
        <v>99.08668962419523</v>
      </c>
      <c r="L5" s="19">
        <v>6087</v>
      </c>
      <c r="M5" s="34">
        <f>SUM(L5/$F$5)*100</f>
        <v>91.136397664321009</v>
      </c>
      <c r="N5" s="4"/>
    </row>
    <row r="6" spans="1:14" ht="19.5" customHeight="1" x14ac:dyDescent="0.15">
      <c r="A6" s="83"/>
      <c r="B6" s="89"/>
      <c r="C6" s="89"/>
      <c r="D6" s="95" t="s">
        <v>14</v>
      </c>
      <c r="E6" s="9" t="s">
        <v>0</v>
      </c>
      <c r="F6" s="18">
        <v>4648</v>
      </c>
      <c r="G6" s="26"/>
      <c r="H6" s="18">
        <v>4833</v>
      </c>
      <c r="I6" s="26"/>
      <c r="J6" s="18">
        <v>5378</v>
      </c>
      <c r="K6" s="30"/>
      <c r="L6" s="18">
        <v>5455</v>
      </c>
      <c r="M6" s="33"/>
      <c r="N6" s="4"/>
    </row>
    <row r="7" spans="1:14" ht="19.5" customHeight="1" x14ac:dyDescent="0.15">
      <c r="A7" s="83"/>
      <c r="B7" s="89"/>
      <c r="C7" s="86"/>
      <c r="D7" s="95"/>
      <c r="E7" s="10" t="s">
        <v>1</v>
      </c>
      <c r="F7" s="19">
        <v>3902</v>
      </c>
      <c r="G7" s="27">
        <f>SUM(F7/$F$7)*100</f>
        <v>100</v>
      </c>
      <c r="H7" s="19">
        <v>3983</v>
      </c>
      <c r="I7" s="27">
        <f>SUM(H7/$F$7)*100</f>
        <v>102.0758585340851</v>
      </c>
      <c r="J7" s="19">
        <v>4194</v>
      </c>
      <c r="K7" s="27">
        <f>SUM(J7/$F$7)*100</f>
        <v>107.48334187596105</v>
      </c>
      <c r="L7" s="19">
        <v>4198</v>
      </c>
      <c r="M7" s="34">
        <f>SUM(L7/$F$7)*100</f>
        <v>107.58585340850846</v>
      </c>
      <c r="N7" s="4"/>
    </row>
    <row r="8" spans="1:14" ht="19.5" customHeight="1" x14ac:dyDescent="0.15">
      <c r="A8" s="83"/>
      <c r="B8" s="89"/>
      <c r="C8" s="85" t="s">
        <v>25</v>
      </c>
      <c r="D8" s="87" t="s">
        <v>26</v>
      </c>
      <c r="E8" s="9" t="s">
        <v>0</v>
      </c>
      <c r="F8" s="25">
        <v>840</v>
      </c>
      <c r="G8" s="27"/>
      <c r="H8" s="25">
        <v>900</v>
      </c>
      <c r="I8" s="27"/>
      <c r="J8" s="25">
        <v>860</v>
      </c>
      <c r="K8" s="31"/>
      <c r="L8" s="25">
        <v>640</v>
      </c>
      <c r="M8" s="35"/>
      <c r="N8" s="4"/>
    </row>
    <row r="9" spans="1:14" ht="19.5" customHeight="1" x14ac:dyDescent="0.15">
      <c r="A9" s="83"/>
      <c r="B9" s="86"/>
      <c r="C9" s="86"/>
      <c r="D9" s="88"/>
      <c r="E9" s="10" t="s">
        <v>1</v>
      </c>
      <c r="F9" s="19">
        <v>570</v>
      </c>
      <c r="G9" s="27">
        <f>SUM(F9/$F$9)*100</f>
        <v>100</v>
      </c>
      <c r="H9" s="19">
        <v>579</v>
      </c>
      <c r="I9" s="27">
        <f>SUM(H9/$F$9)*100</f>
        <v>101.57894736842105</v>
      </c>
      <c r="J9" s="19">
        <v>530</v>
      </c>
      <c r="K9" s="27">
        <f>SUM(J9/$F$9)*100</f>
        <v>92.982456140350877</v>
      </c>
      <c r="L9" s="19">
        <v>292</v>
      </c>
      <c r="M9" s="34">
        <f>SUM(L9/$F$9)*100</f>
        <v>51.228070175438603</v>
      </c>
      <c r="N9" s="4"/>
    </row>
    <row r="10" spans="1:14" ht="19.5" customHeight="1" x14ac:dyDescent="0.15">
      <c r="A10" s="83"/>
      <c r="B10" s="85" t="s">
        <v>11</v>
      </c>
      <c r="C10" s="85" t="s">
        <v>24</v>
      </c>
      <c r="D10" s="95" t="s">
        <v>13</v>
      </c>
      <c r="E10" s="9" t="s">
        <v>0</v>
      </c>
      <c r="F10" s="18">
        <v>2822</v>
      </c>
      <c r="G10" s="26"/>
      <c r="H10" s="18">
        <v>2582</v>
      </c>
      <c r="I10" s="26"/>
      <c r="J10" s="18">
        <v>2462</v>
      </c>
      <c r="K10" s="30"/>
      <c r="L10" s="18">
        <v>2049</v>
      </c>
      <c r="M10" s="33"/>
      <c r="N10" s="4"/>
    </row>
    <row r="11" spans="1:14" ht="19.5" customHeight="1" x14ac:dyDescent="0.15">
      <c r="A11" s="83"/>
      <c r="B11" s="89"/>
      <c r="C11" s="89"/>
      <c r="D11" s="95"/>
      <c r="E11" s="10" t="s">
        <v>1</v>
      </c>
      <c r="F11" s="19">
        <v>1100</v>
      </c>
      <c r="G11" s="27">
        <f>SUM(F11/$F$11)*100</f>
        <v>100</v>
      </c>
      <c r="H11" s="19">
        <v>1044</v>
      </c>
      <c r="I11" s="27">
        <f>SUM(H11/$F$11)*100</f>
        <v>94.909090909090907</v>
      </c>
      <c r="J11" s="19">
        <v>971</v>
      </c>
      <c r="K11" s="27">
        <f>SUM(J11/$F$11)*100</f>
        <v>88.272727272727266</v>
      </c>
      <c r="L11" s="19">
        <v>901</v>
      </c>
      <c r="M11" s="34">
        <f>SUM(L11/$F$11)*100</f>
        <v>81.909090909090907</v>
      </c>
      <c r="N11" s="4"/>
    </row>
    <row r="12" spans="1:14" ht="19.5" customHeight="1" x14ac:dyDescent="0.15">
      <c r="A12" s="83"/>
      <c r="B12" s="89"/>
      <c r="C12" s="89"/>
      <c r="D12" s="95" t="s">
        <v>15</v>
      </c>
      <c r="E12" s="9" t="s">
        <v>0</v>
      </c>
      <c r="F12" s="18">
        <v>1303</v>
      </c>
      <c r="G12" s="26"/>
      <c r="H12" s="18">
        <v>1183</v>
      </c>
      <c r="I12" s="26"/>
      <c r="J12" s="18">
        <v>1143</v>
      </c>
      <c r="K12" s="30"/>
      <c r="L12" s="18">
        <v>1143</v>
      </c>
      <c r="M12" s="33"/>
      <c r="N12" s="4"/>
    </row>
    <row r="13" spans="1:14" ht="19.5" customHeight="1" x14ac:dyDescent="0.15">
      <c r="A13" s="83"/>
      <c r="B13" s="89"/>
      <c r="C13" s="86"/>
      <c r="D13" s="95"/>
      <c r="E13" s="10" t="s">
        <v>1</v>
      </c>
      <c r="F13" s="19">
        <v>912</v>
      </c>
      <c r="G13" s="27">
        <f>SUM(F13/$F$13)*100</f>
        <v>100</v>
      </c>
      <c r="H13" s="19">
        <v>818</v>
      </c>
      <c r="I13" s="27">
        <f>SUM(H13/$F$13)*100</f>
        <v>89.692982456140342</v>
      </c>
      <c r="J13" s="19">
        <v>829</v>
      </c>
      <c r="K13" s="27">
        <f>SUM(J13/$F$13)*100</f>
        <v>90.899122807017534</v>
      </c>
      <c r="L13" s="19">
        <v>829</v>
      </c>
      <c r="M13" s="34">
        <f>SUM(L13/$F$13)*100</f>
        <v>90.899122807017534</v>
      </c>
      <c r="N13" s="4"/>
    </row>
    <row r="14" spans="1:14" ht="19.5" customHeight="1" x14ac:dyDescent="0.15">
      <c r="A14" s="83"/>
      <c r="B14" s="89"/>
      <c r="C14" s="85" t="s">
        <v>25</v>
      </c>
      <c r="D14" s="87" t="s">
        <v>26</v>
      </c>
      <c r="E14" s="9" t="s">
        <v>0</v>
      </c>
      <c r="F14" s="25">
        <v>1487</v>
      </c>
      <c r="G14" s="27"/>
      <c r="H14" s="25">
        <v>1487</v>
      </c>
      <c r="I14" s="27"/>
      <c r="J14" s="25">
        <v>1567</v>
      </c>
      <c r="K14" s="31"/>
      <c r="L14" s="25">
        <v>1297</v>
      </c>
      <c r="M14" s="35"/>
      <c r="N14" s="4"/>
    </row>
    <row r="15" spans="1:14" ht="19.5" customHeight="1" x14ac:dyDescent="0.15">
      <c r="A15" s="83"/>
      <c r="B15" s="86"/>
      <c r="C15" s="86"/>
      <c r="D15" s="88"/>
      <c r="E15" s="10" t="s">
        <v>1</v>
      </c>
      <c r="F15" s="19">
        <v>577</v>
      </c>
      <c r="G15" s="27">
        <f>SUM(F15/$F$15)*100</f>
        <v>100</v>
      </c>
      <c r="H15" s="19">
        <v>587</v>
      </c>
      <c r="I15" s="27">
        <f>SUM(H15/$F$15)*100</f>
        <v>101.73310225303294</v>
      </c>
      <c r="J15" s="19">
        <v>573</v>
      </c>
      <c r="K15" s="27">
        <f>SUM(J15/$F$15)*100</f>
        <v>99.306759098786827</v>
      </c>
      <c r="L15" s="19">
        <v>472</v>
      </c>
      <c r="M15" s="34">
        <f>SUM(L15/$F$15)*100</f>
        <v>81.802426343154238</v>
      </c>
      <c r="N15" s="4"/>
    </row>
    <row r="16" spans="1:14" ht="19.5" customHeight="1" x14ac:dyDescent="0.15">
      <c r="A16" s="83"/>
      <c r="B16" s="61" t="s">
        <v>12</v>
      </c>
      <c r="C16" s="61" t="s">
        <v>24</v>
      </c>
      <c r="D16" s="95" t="s">
        <v>13</v>
      </c>
      <c r="E16" s="9" t="s">
        <v>0</v>
      </c>
      <c r="F16" s="18">
        <v>520</v>
      </c>
      <c r="G16" s="26"/>
      <c r="H16" s="18">
        <v>520</v>
      </c>
      <c r="I16" s="26"/>
      <c r="J16" s="18">
        <v>520</v>
      </c>
      <c r="K16" s="30"/>
      <c r="L16" s="18">
        <v>600</v>
      </c>
      <c r="M16" s="33"/>
      <c r="N16" s="4"/>
    </row>
    <row r="17" spans="1:17" ht="19.5" customHeight="1" x14ac:dyDescent="0.15">
      <c r="A17" s="83"/>
      <c r="B17" s="80"/>
      <c r="C17" s="62"/>
      <c r="D17" s="96"/>
      <c r="E17" s="11" t="s">
        <v>1</v>
      </c>
      <c r="F17" s="20">
        <v>393</v>
      </c>
      <c r="G17" s="27">
        <f>SUM(F17/$F$17)*100</f>
        <v>100</v>
      </c>
      <c r="H17" s="20">
        <v>396</v>
      </c>
      <c r="I17" s="27">
        <f>SUM(H17/$F$17)*100</f>
        <v>100.76335877862594</v>
      </c>
      <c r="J17" s="20">
        <v>380</v>
      </c>
      <c r="K17" s="27">
        <f>SUM(J17/$F$17)*100</f>
        <v>96.69211195928753</v>
      </c>
      <c r="L17" s="20">
        <v>397</v>
      </c>
      <c r="M17" s="34">
        <f>SUM(L17/$F$17)*100</f>
        <v>101.01781170483461</v>
      </c>
      <c r="N17" s="4"/>
    </row>
    <row r="18" spans="1:17" ht="19.5" customHeight="1" x14ac:dyDescent="0.15">
      <c r="A18" s="83"/>
      <c r="B18" s="80"/>
      <c r="C18" s="80" t="s">
        <v>25</v>
      </c>
      <c r="D18" s="87" t="s">
        <v>26</v>
      </c>
      <c r="E18" s="9" t="s">
        <v>0</v>
      </c>
      <c r="F18" s="25">
        <v>415</v>
      </c>
      <c r="G18" s="27"/>
      <c r="H18" s="25">
        <v>415</v>
      </c>
      <c r="I18" s="27"/>
      <c r="J18" s="25">
        <v>465</v>
      </c>
      <c r="K18" s="31"/>
      <c r="L18" s="25">
        <v>395</v>
      </c>
      <c r="M18" s="35"/>
      <c r="N18" s="4"/>
    </row>
    <row r="19" spans="1:17" ht="19.5" customHeight="1" x14ac:dyDescent="0.15">
      <c r="A19" s="84"/>
      <c r="B19" s="81"/>
      <c r="C19" s="81"/>
      <c r="D19" s="88"/>
      <c r="E19" s="10" t="s">
        <v>1</v>
      </c>
      <c r="F19" s="24">
        <v>142</v>
      </c>
      <c r="G19" s="27">
        <f>SUM(F19/$F$19)*100</f>
        <v>100</v>
      </c>
      <c r="H19" s="24">
        <v>144</v>
      </c>
      <c r="I19" s="27">
        <f>SUM(H19/$F$19)*100</f>
        <v>101.40845070422534</v>
      </c>
      <c r="J19" s="24">
        <v>103</v>
      </c>
      <c r="K19" s="27">
        <f>SUM(J19/$F$19)*100</f>
        <v>72.535211267605632</v>
      </c>
      <c r="L19" s="24">
        <v>76</v>
      </c>
      <c r="M19" s="34">
        <f>SUM(L19/$F$19)*100</f>
        <v>53.521126760563376</v>
      </c>
      <c r="N19" s="4"/>
    </row>
    <row r="20" spans="1:17" ht="19.5" customHeight="1" x14ac:dyDescent="0.15">
      <c r="A20" s="72" t="s">
        <v>2</v>
      </c>
      <c r="B20" s="73"/>
      <c r="C20" s="73"/>
      <c r="D20" s="73"/>
      <c r="E20" s="12" t="s">
        <v>0</v>
      </c>
      <c r="F20" s="21">
        <f>SUM(F4,F6,F8,F10,F12,F14,F16,F18)</f>
        <v>20751</v>
      </c>
      <c r="G20" s="28"/>
      <c r="H20" s="21">
        <f t="shared" ref="H20" si="0">SUM(H4,H6,H8,H10,H12,H14,H16,H18)</f>
        <v>20802</v>
      </c>
      <c r="I20" s="28"/>
      <c r="J20" s="21">
        <f t="shared" ref="J20" si="1">SUM(J4,J6,J8,J10,J12,J14,J16,J18)</f>
        <v>21482</v>
      </c>
      <c r="K20" s="28"/>
      <c r="L20" s="21">
        <f t="shared" ref="L20" si="2">SUM(L4,L6,L8,L10,L12,L14,L16,L18)</f>
        <v>20518</v>
      </c>
      <c r="M20" s="46"/>
      <c r="N20" s="4"/>
    </row>
    <row r="21" spans="1:17" ht="19.5" customHeight="1" x14ac:dyDescent="0.15">
      <c r="A21" s="74"/>
      <c r="B21" s="75"/>
      <c r="C21" s="75"/>
      <c r="D21" s="75"/>
      <c r="E21" s="13" t="s">
        <v>1</v>
      </c>
      <c r="F21" s="20">
        <f>SUM(F5,F7,F9,F11,F13,F15,F17,F19)</f>
        <v>14275</v>
      </c>
      <c r="G21" s="27">
        <f>SUM(F21/$F$21)*100</f>
        <v>100</v>
      </c>
      <c r="H21" s="20">
        <f>SUM(H5,H7,H9,H11,H13,H15,H17,H19)</f>
        <v>14428</v>
      </c>
      <c r="I21" s="27">
        <f>SUM(H21/$F$21)*100</f>
        <v>101.07180385288967</v>
      </c>
      <c r="J21" s="20">
        <f>SUM(J5,J7,J9,J11,J13,J15,J17,J19)</f>
        <v>14198</v>
      </c>
      <c r="K21" s="27">
        <f>SUM(J21/$F$21)*100</f>
        <v>99.460595446584946</v>
      </c>
      <c r="L21" s="20">
        <f>SUM(L5,L7,L9,L11,L13,L15,L17,L19)</f>
        <v>13252</v>
      </c>
      <c r="M21" s="37">
        <f>SUM(L21/$F$21)*100</f>
        <v>92.833625218914179</v>
      </c>
      <c r="N21" s="4"/>
    </row>
    <row r="22" spans="1:17" ht="19.5" customHeight="1" x14ac:dyDescent="0.15">
      <c r="A22" s="76" t="s">
        <v>3</v>
      </c>
      <c r="B22" s="77"/>
      <c r="C22" s="77"/>
      <c r="D22" s="77"/>
      <c r="E22" s="14" t="s">
        <v>0</v>
      </c>
      <c r="F22" s="22">
        <v>5650</v>
      </c>
      <c r="G22" s="29"/>
      <c r="H22" s="22">
        <v>5700</v>
      </c>
      <c r="I22" s="29"/>
      <c r="J22" s="22">
        <v>5713</v>
      </c>
      <c r="K22" s="32"/>
      <c r="L22" s="22">
        <v>5668</v>
      </c>
      <c r="M22" s="36"/>
      <c r="N22" s="4"/>
    </row>
    <row r="23" spans="1:17" ht="19.5" customHeight="1" x14ac:dyDescent="0.15">
      <c r="A23" s="78"/>
      <c r="B23" s="79"/>
      <c r="C23" s="79"/>
      <c r="D23" s="79"/>
      <c r="E23" s="11" t="s">
        <v>1</v>
      </c>
      <c r="F23" s="23">
        <v>5195</v>
      </c>
      <c r="G23" s="27">
        <f>SUM(F23/$F$23)*100</f>
        <v>100</v>
      </c>
      <c r="H23" s="23">
        <v>5034</v>
      </c>
      <c r="I23" s="27">
        <f>SUM(H23/$F$23)*100</f>
        <v>96.90086621751685</v>
      </c>
      <c r="J23" s="23">
        <v>5109</v>
      </c>
      <c r="K23" s="27">
        <f>SUM(J23/$F$23)*100</f>
        <v>98.344562078922038</v>
      </c>
      <c r="L23" s="23">
        <v>5131</v>
      </c>
      <c r="M23" s="38">
        <f>SUM(L23/$F$23)*100</f>
        <v>98.768046198267569</v>
      </c>
      <c r="N23" s="4"/>
    </row>
    <row r="24" spans="1:17" ht="19.5" customHeight="1" x14ac:dyDescent="0.15">
      <c r="A24" s="72" t="s">
        <v>7</v>
      </c>
      <c r="B24" s="73"/>
      <c r="C24" s="73"/>
      <c r="D24" s="73"/>
      <c r="E24" s="12" t="s">
        <v>0</v>
      </c>
      <c r="F24" s="22">
        <v>295</v>
      </c>
      <c r="G24" s="29"/>
      <c r="H24" s="22">
        <v>375</v>
      </c>
      <c r="I24" s="29"/>
      <c r="J24" s="22">
        <v>455</v>
      </c>
      <c r="K24" s="32"/>
      <c r="L24" s="22">
        <v>455</v>
      </c>
      <c r="M24" s="36"/>
      <c r="N24" s="4"/>
    </row>
    <row r="25" spans="1:17" ht="19.5" customHeight="1" x14ac:dyDescent="0.15">
      <c r="A25" s="74"/>
      <c r="B25" s="75"/>
      <c r="C25" s="75"/>
      <c r="D25" s="75"/>
      <c r="E25" s="13" t="s">
        <v>1</v>
      </c>
      <c r="F25" s="23">
        <v>242</v>
      </c>
      <c r="G25" s="39">
        <f>SUM(F25/$F$25)*100</f>
        <v>100</v>
      </c>
      <c r="H25" s="23">
        <v>249</v>
      </c>
      <c r="I25" s="39">
        <f>SUM(H25/$F$25)*100</f>
        <v>102.89256198347107</v>
      </c>
      <c r="J25" s="23">
        <v>257</v>
      </c>
      <c r="K25" s="39">
        <f>SUM(J25/$F$25)*100</f>
        <v>106.19834710743801</v>
      </c>
      <c r="L25" s="23">
        <v>241</v>
      </c>
      <c r="M25" s="38">
        <f>SUM(L25/$F$25)*100</f>
        <v>99.586776859504127</v>
      </c>
      <c r="N25" s="4"/>
    </row>
    <row r="26" spans="1:17" ht="18.75" customHeight="1" x14ac:dyDescent="0.15">
      <c r="A26" s="105" t="s">
        <v>34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47"/>
      <c r="O26" s="47"/>
      <c r="P26" s="47"/>
      <c r="Q26" s="47"/>
    </row>
    <row r="27" spans="1:17" ht="6.75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4"/>
    </row>
    <row r="28" spans="1:17" s="17" customFormat="1" ht="19.5" customHeight="1" x14ac:dyDescent="0.15">
      <c r="A28" s="70" t="s">
        <v>19</v>
      </c>
      <c r="B28" s="70"/>
      <c r="C28" s="70"/>
      <c r="D28" s="70"/>
      <c r="E28" s="70"/>
      <c r="F28" s="70"/>
      <c r="G28" s="70"/>
      <c r="H28" s="6"/>
      <c r="I28" s="6"/>
      <c r="J28" s="6"/>
      <c r="K28" s="6"/>
      <c r="L28" s="71" t="s">
        <v>21</v>
      </c>
      <c r="M28" s="71"/>
      <c r="N28" s="4"/>
      <c r="O28" s="5"/>
      <c r="P28" s="5"/>
      <c r="Q28" s="5"/>
    </row>
    <row r="29" spans="1:17" ht="19.5" customHeight="1" x14ac:dyDescent="0.15">
      <c r="A29" s="93"/>
      <c r="B29" s="94"/>
      <c r="C29" s="94"/>
      <c r="D29" s="94"/>
      <c r="E29" s="94"/>
      <c r="F29" s="68" t="s">
        <v>22</v>
      </c>
      <c r="G29" s="90"/>
      <c r="H29" s="68" t="s">
        <v>16</v>
      </c>
      <c r="I29" s="90"/>
      <c r="J29" s="68" t="s">
        <v>17</v>
      </c>
      <c r="K29" s="90"/>
      <c r="L29" s="68" t="s">
        <v>18</v>
      </c>
      <c r="M29" s="69"/>
      <c r="N29" s="16"/>
      <c r="O29" s="17"/>
      <c r="P29" s="17"/>
      <c r="Q29" s="17"/>
    </row>
    <row r="30" spans="1:17" ht="19.5" customHeight="1" x14ac:dyDescent="0.15">
      <c r="A30" s="106" t="s">
        <v>9</v>
      </c>
      <c r="B30" s="51" t="s">
        <v>10</v>
      </c>
      <c r="C30" s="52"/>
      <c r="D30" s="61" t="s">
        <v>30</v>
      </c>
      <c r="E30" s="41" t="s">
        <v>13</v>
      </c>
      <c r="F30" s="63">
        <f>SUM(F5/F4)*100</f>
        <v>76.629187700780179</v>
      </c>
      <c r="G30" s="64"/>
      <c r="H30" s="63">
        <f t="shared" ref="H30:L30" si="3">SUM(H5/H4)*100</f>
        <v>77.426255347894624</v>
      </c>
      <c r="I30" s="64"/>
      <c r="J30" s="63">
        <f t="shared" si="3"/>
        <v>72.829316606140637</v>
      </c>
      <c r="K30" s="64"/>
      <c r="L30" s="63">
        <f t="shared" si="3"/>
        <v>68.09486519744938</v>
      </c>
      <c r="M30" s="65"/>
      <c r="N30" s="4"/>
    </row>
    <row r="31" spans="1:17" ht="19.5" customHeight="1" x14ac:dyDescent="0.15">
      <c r="A31" s="107"/>
      <c r="B31" s="53"/>
      <c r="C31" s="54"/>
      <c r="D31" s="62"/>
      <c r="E31" s="41" t="s">
        <v>14</v>
      </c>
      <c r="F31" s="63">
        <f>SUM(F7/F6)*100</f>
        <v>83.950086058519787</v>
      </c>
      <c r="G31" s="64"/>
      <c r="H31" s="63">
        <f t="shared" ref="H31:L31" si="4">SUM(H7/H6)*100</f>
        <v>82.412580177943312</v>
      </c>
      <c r="I31" s="64"/>
      <c r="J31" s="63">
        <f t="shared" si="4"/>
        <v>77.984380810710292</v>
      </c>
      <c r="K31" s="64"/>
      <c r="L31" s="63">
        <f t="shared" si="4"/>
        <v>76.956920256645276</v>
      </c>
      <c r="M31" s="65"/>
      <c r="N31" s="4"/>
    </row>
    <row r="32" spans="1:17" ht="19.5" customHeight="1" x14ac:dyDescent="0.15">
      <c r="A32" s="107"/>
      <c r="B32" s="55"/>
      <c r="C32" s="56"/>
      <c r="D32" s="40" t="s">
        <v>31</v>
      </c>
      <c r="E32" s="41" t="s">
        <v>29</v>
      </c>
      <c r="F32" s="63">
        <f>SUM(F9/F8)*100</f>
        <v>67.857142857142861</v>
      </c>
      <c r="G32" s="64"/>
      <c r="H32" s="63">
        <f t="shared" ref="H32" si="5">SUM(H9/H8)*100</f>
        <v>64.333333333333329</v>
      </c>
      <c r="I32" s="64"/>
      <c r="J32" s="63">
        <f t="shared" ref="J32" si="6">SUM(J9/J8)*100</f>
        <v>61.627906976744185</v>
      </c>
      <c r="K32" s="64"/>
      <c r="L32" s="63">
        <f t="shared" ref="L32" si="7">SUM(L9/L8)*100</f>
        <v>45.625</v>
      </c>
      <c r="M32" s="65"/>
      <c r="N32" s="4"/>
    </row>
    <row r="33" spans="1:17" ht="19.5" customHeight="1" x14ac:dyDescent="0.15">
      <c r="A33" s="107"/>
      <c r="B33" s="51" t="s">
        <v>20</v>
      </c>
      <c r="C33" s="52"/>
      <c r="D33" s="61" t="s">
        <v>30</v>
      </c>
      <c r="E33" s="41" t="s">
        <v>13</v>
      </c>
      <c r="F33" s="63">
        <f>SUM(F11/F10)*100</f>
        <v>38.979447200566973</v>
      </c>
      <c r="G33" s="64"/>
      <c r="H33" s="63">
        <f t="shared" ref="H33:L33" si="8">SUM(H11/H10)*100</f>
        <v>40.433772269558482</v>
      </c>
      <c r="I33" s="64"/>
      <c r="J33" s="63">
        <f t="shared" si="8"/>
        <v>39.43948009748172</v>
      </c>
      <c r="K33" s="64"/>
      <c r="L33" s="63">
        <f t="shared" si="8"/>
        <v>43.972669594924355</v>
      </c>
      <c r="M33" s="65"/>
      <c r="N33" s="4"/>
    </row>
    <row r="34" spans="1:17" ht="19.5" customHeight="1" x14ac:dyDescent="0.15">
      <c r="A34" s="107"/>
      <c r="B34" s="53"/>
      <c r="C34" s="54"/>
      <c r="D34" s="62"/>
      <c r="E34" s="41" t="s">
        <v>15</v>
      </c>
      <c r="F34" s="63">
        <f>SUM(F13/F12)*100</f>
        <v>69.99232540291635</v>
      </c>
      <c r="G34" s="64"/>
      <c r="H34" s="63">
        <f t="shared" ref="H34:L34" si="9">SUM(H13/H12)*100</f>
        <v>69.146238377007606</v>
      </c>
      <c r="I34" s="64"/>
      <c r="J34" s="63">
        <f t="shared" si="9"/>
        <v>72.528433945756774</v>
      </c>
      <c r="K34" s="64"/>
      <c r="L34" s="63">
        <f t="shared" si="9"/>
        <v>72.528433945756774</v>
      </c>
      <c r="M34" s="65"/>
      <c r="N34" s="4"/>
    </row>
    <row r="35" spans="1:17" ht="19.5" customHeight="1" x14ac:dyDescent="0.15">
      <c r="A35" s="107"/>
      <c r="B35" s="55"/>
      <c r="C35" s="56"/>
      <c r="D35" s="43" t="s">
        <v>31</v>
      </c>
      <c r="E35" s="41" t="s">
        <v>29</v>
      </c>
      <c r="F35" s="63">
        <f>SUM(F15/F14)*100</f>
        <v>38.80295897780767</v>
      </c>
      <c r="G35" s="64"/>
      <c r="H35" s="63">
        <f t="shared" ref="H35" si="10">SUM(H15/H14)*100</f>
        <v>39.475453934095498</v>
      </c>
      <c r="I35" s="64"/>
      <c r="J35" s="63">
        <f t="shared" ref="J35" si="11">SUM(J15/J14)*100</f>
        <v>36.566687938736436</v>
      </c>
      <c r="K35" s="64"/>
      <c r="L35" s="63">
        <f t="shared" ref="L35" si="12">SUM(L15/L14)*100</f>
        <v>36.391673091750192</v>
      </c>
      <c r="M35" s="65"/>
      <c r="N35" s="4"/>
    </row>
    <row r="36" spans="1:17" ht="19.5" customHeight="1" x14ac:dyDescent="0.15">
      <c r="A36" s="107"/>
      <c r="B36" s="57" t="s">
        <v>4</v>
      </c>
      <c r="C36" s="58"/>
      <c r="D36" s="44" t="s">
        <v>30</v>
      </c>
      <c r="E36" s="42" t="s">
        <v>13</v>
      </c>
      <c r="F36" s="63">
        <f>SUM(F17/F16)*100</f>
        <v>75.57692307692308</v>
      </c>
      <c r="G36" s="64"/>
      <c r="H36" s="63">
        <f t="shared" ref="H36:L36" si="13">SUM(H17/H16)*100</f>
        <v>76.153846153846146</v>
      </c>
      <c r="I36" s="64"/>
      <c r="J36" s="63">
        <f t="shared" si="13"/>
        <v>73.076923076923066</v>
      </c>
      <c r="K36" s="64"/>
      <c r="L36" s="63">
        <f t="shared" si="13"/>
        <v>66.166666666666657</v>
      </c>
      <c r="M36" s="65"/>
      <c r="N36" s="4"/>
    </row>
    <row r="37" spans="1:17" s="17" customFormat="1" ht="19.5" customHeight="1" x14ac:dyDescent="0.15">
      <c r="A37" s="108"/>
      <c r="B37" s="59"/>
      <c r="C37" s="60"/>
      <c r="D37" s="45" t="s">
        <v>31</v>
      </c>
      <c r="E37" s="41" t="s">
        <v>29</v>
      </c>
      <c r="F37" s="63">
        <f>SUM(F19/F18)*100</f>
        <v>34.216867469879517</v>
      </c>
      <c r="G37" s="64"/>
      <c r="H37" s="63">
        <f t="shared" ref="H37" si="14">SUM(H19/H18)*100</f>
        <v>34.69879518072289</v>
      </c>
      <c r="I37" s="64"/>
      <c r="J37" s="63">
        <f t="shared" ref="J37" si="15">SUM(J19/J18)*100</f>
        <v>22.1505376344086</v>
      </c>
      <c r="K37" s="64"/>
      <c r="L37" s="66">
        <f t="shared" ref="L37" si="16">SUM(L19/L18)*100</f>
        <v>19.240506329113924</v>
      </c>
      <c r="M37" s="67"/>
      <c r="N37" s="4"/>
      <c r="O37" s="5"/>
      <c r="P37" s="5"/>
      <c r="Q37" s="5"/>
    </row>
    <row r="38" spans="1:17" s="17" customFormat="1" ht="19.5" customHeight="1" x14ac:dyDescent="0.15">
      <c r="A38" s="98" t="s">
        <v>5</v>
      </c>
      <c r="B38" s="99"/>
      <c r="C38" s="99"/>
      <c r="D38" s="99"/>
      <c r="E38" s="99"/>
      <c r="F38" s="48">
        <f>SUM(F21/F20)*100</f>
        <v>68.791865452267359</v>
      </c>
      <c r="G38" s="49"/>
      <c r="H38" s="48">
        <f t="shared" ref="H38:L38" si="17">SUM(H21/H20)*100</f>
        <v>69.35871550812422</v>
      </c>
      <c r="I38" s="49"/>
      <c r="J38" s="48">
        <f t="shared" si="17"/>
        <v>66.092542593799465</v>
      </c>
      <c r="K38" s="49"/>
      <c r="L38" s="48">
        <f t="shared" si="17"/>
        <v>64.587191734087142</v>
      </c>
      <c r="M38" s="50"/>
      <c r="N38" s="16"/>
    </row>
    <row r="39" spans="1:17" s="17" customFormat="1" ht="19.5" customHeight="1" x14ac:dyDescent="0.15">
      <c r="A39" s="98" t="s">
        <v>6</v>
      </c>
      <c r="B39" s="99"/>
      <c r="C39" s="99"/>
      <c r="D39" s="99"/>
      <c r="E39" s="99"/>
      <c r="F39" s="48">
        <f>SUM(F23/F22)*100</f>
        <v>91.946902654867259</v>
      </c>
      <c r="G39" s="49"/>
      <c r="H39" s="48">
        <f t="shared" ref="H39:L39" si="18">SUM(H23/H22)*100</f>
        <v>88.31578947368422</v>
      </c>
      <c r="I39" s="49"/>
      <c r="J39" s="48">
        <f t="shared" si="18"/>
        <v>89.427621214773325</v>
      </c>
      <c r="K39" s="49"/>
      <c r="L39" s="48">
        <f t="shared" si="18"/>
        <v>90.525758645024695</v>
      </c>
      <c r="M39" s="50"/>
      <c r="N39" s="16"/>
    </row>
    <row r="40" spans="1:17" s="17" customFormat="1" ht="19.5" customHeight="1" x14ac:dyDescent="0.15">
      <c r="A40" s="100" t="s">
        <v>8</v>
      </c>
      <c r="B40" s="101"/>
      <c r="C40" s="101"/>
      <c r="D40" s="101"/>
      <c r="E40" s="101"/>
      <c r="F40" s="48">
        <f>SUM(F25/F24)*100</f>
        <v>82.033898305084733</v>
      </c>
      <c r="G40" s="49"/>
      <c r="H40" s="48">
        <f t="shared" ref="H40:L40" si="19">SUM(H25/H24)*100</f>
        <v>66.400000000000006</v>
      </c>
      <c r="I40" s="49"/>
      <c r="J40" s="48">
        <f t="shared" si="19"/>
        <v>56.483516483516482</v>
      </c>
      <c r="K40" s="49"/>
      <c r="L40" s="48">
        <f t="shared" si="19"/>
        <v>52.967032967032971</v>
      </c>
      <c r="M40" s="50"/>
      <c r="N40" s="16"/>
    </row>
    <row r="41" spans="1:17" s="17" customFormat="1" ht="15" customHeight="1" x14ac:dyDescent="0.15">
      <c r="A41" s="102" t="s">
        <v>33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2"/>
      <c r="O41" s="2"/>
    </row>
    <row r="42" spans="1:17" s="17" customFormat="1" ht="16.5" customHeight="1" x14ac:dyDescent="0.1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2"/>
      <c r="O42" s="2"/>
    </row>
    <row r="43" spans="1:17" ht="19.5" customHeight="1" x14ac:dyDescent="0.15">
      <c r="A43" s="97" t="s">
        <v>32</v>
      </c>
      <c r="B43" s="97"/>
      <c r="C43" s="97"/>
      <c r="D43" s="97"/>
      <c r="E43" s="97"/>
      <c r="F43" s="1"/>
      <c r="G43" s="1"/>
      <c r="H43" s="71" t="s">
        <v>23</v>
      </c>
      <c r="I43" s="71"/>
      <c r="J43" s="71"/>
      <c r="K43" s="71"/>
      <c r="L43" s="71"/>
      <c r="M43" s="71"/>
      <c r="N43" s="2"/>
      <c r="O43" s="2"/>
      <c r="P43" s="17"/>
      <c r="Q43" s="17"/>
    </row>
  </sheetData>
  <mergeCells count="92">
    <mergeCell ref="L30:M30"/>
    <mergeCell ref="H31:I31"/>
    <mergeCell ref="C16:C17"/>
    <mergeCell ref="C18:C19"/>
    <mergeCell ref="D18:D19"/>
    <mergeCell ref="J31:K31"/>
    <mergeCell ref="L31:M31"/>
    <mergeCell ref="A26:M26"/>
    <mergeCell ref="A30:A37"/>
    <mergeCell ref="F29:G29"/>
    <mergeCell ref="F30:G30"/>
    <mergeCell ref="F31:G31"/>
    <mergeCell ref="F32:G32"/>
    <mergeCell ref="F33:G33"/>
    <mergeCell ref="F35:G35"/>
    <mergeCell ref="A43:E43"/>
    <mergeCell ref="A38:E38"/>
    <mergeCell ref="A39:E39"/>
    <mergeCell ref="A40:E40"/>
    <mergeCell ref="H43:M43"/>
    <mergeCell ref="F38:G38"/>
    <mergeCell ref="H38:I38"/>
    <mergeCell ref="J38:K38"/>
    <mergeCell ref="L38:M38"/>
    <mergeCell ref="F39:G39"/>
    <mergeCell ref="H39:I39"/>
    <mergeCell ref="J39:K39"/>
    <mergeCell ref="L39:M39"/>
    <mergeCell ref="F40:G40"/>
    <mergeCell ref="H40:I40"/>
    <mergeCell ref="A41:M42"/>
    <mergeCell ref="A1:M1"/>
    <mergeCell ref="K2:M2"/>
    <mergeCell ref="F34:G34"/>
    <mergeCell ref="H29:I29"/>
    <mergeCell ref="J29:K29"/>
    <mergeCell ref="L29:M29"/>
    <mergeCell ref="H30:I30"/>
    <mergeCell ref="A29:E29"/>
    <mergeCell ref="A3:E3"/>
    <mergeCell ref="D4:D5"/>
    <mergeCell ref="D16:D17"/>
    <mergeCell ref="D6:D7"/>
    <mergeCell ref="D12:D13"/>
    <mergeCell ref="D10:D11"/>
    <mergeCell ref="C4:C7"/>
    <mergeCell ref="B4:B9"/>
    <mergeCell ref="F36:G36"/>
    <mergeCell ref="F37:G37"/>
    <mergeCell ref="F3:G3"/>
    <mergeCell ref="H3:I3"/>
    <mergeCell ref="J3:K3"/>
    <mergeCell ref="H35:I35"/>
    <mergeCell ref="J35:K35"/>
    <mergeCell ref="J30:K30"/>
    <mergeCell ref="L3:M3"/>
    <mergeCell ref="A28:G28"/>
    <mergeCell ref="L28:M28"/>
    <mergeCell ref="A20:D21"/>
    <mergeCell ref="A24:D25"/>
    <mergeCell ref="A22:D23"/>
    <mergeCell ref="B16:B19"/>
    <mergeCell ref="A4:A19"/>
    <mergeCell ref="C8:C9"/>
    <mergeCell ref="D8:D9"/>
    <mergeCell ref="B10:B15"/>
    <mergeCell ref="C10:C13"/>
    <mergeCell ref="C14:C15"/>
    <mergeCell ref="D14:D15"/>
    <mergeCell ref="L35:M35"/>
    <mergeCell ref="H32:I32"/>
    <mergeCell ref="J32:K32"/>
    <mergeCell ref="L32:M32"/>
    <mergeCell ref="H33:I33"/>
    <mergeCell ref="J33:K33"/>
    <mergeCell ref="L33:M33"/>
    <mergeCell ref="J40:K40"/>
    <mergeCell ref="L40:M40"/>
    <mergeCell ref="B30:C32"/>
    <mergeCell ref="B33:C35"/>
    <mergeCell ref="B36:C37"/>
    <mergeCell ref="D30:D31"/>
    <mergeCell ref="D33:D34"/>
    <mergeCell ref="H36:I36"/>
    <mergeCell ref="J36:K36"/>
    <mergeCell ref="L36:M36"/>
    <mergeCell ref="H37:I37"/>
    <mergeCell ref="J37:K37"/>
    <mergeCell ref="L37:M37"/>
    <mergeCell ref="H34:I34"/>
    <mergeCell ref="J34:K34"/>
    <mergeCell ref="L34:M34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2017-08-04T06:26:23Z</cp:lastPrinted>
  <dcterms:created xsi:type="dcterms:W3CDTF">2016-11-01T07:55:14Z</dcterms:created>
  <dcterms:modified xsi:type="dcterms:W3CDTF">2020-05-21T01:37:43Z</dcterms:modified>
</cp:coreProperties>
</file>