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BF942BE3-C102-47E9-B0AB-25F2019F88E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関東・甲信越地区!$A$1:$L$47</definedName>
    <definedName name="_xlnm.Print_Area" localSheetId="6">近畿・中国・四国地区!$A$1:$L$47</definedName>
    <definedName name="_xlnm.Print_Area" localSheetId="7">九州地区!$A$1:$L$47</definedName>
    <definedName name="_xlnm.Print_Area" localSheetId="0">設置数!$A$1:$L$47</definedName>
    <definedName name="_xlnm.Print_Area" localSheetId="5">東海・北陸地区!$A$1:$L$47</definedName>
    <definedName name="_xlnm.Print_Area" localSheetId="4">東京地区!$A$1:$L$47</definedName>
    <definedName name="_xlnm.Print_Area" localSheetId="2">東北地区!$A$1:$L$47</definedName>
    <definedName name="_xlnm.Print_Area" localSheetId="1">北海道地区!$A$1:$L$47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7" l="1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45" i="7"/>
  <c r="H38" i="7"/>
  <c r="H46" i="3"/>
  <c r="L41" i="3"/>
  <c r="L42" i="3"/>
  <c r="L43" i="3"/>
  <c r="L44" i="3"/>
  <c r="L45" i="3"/>
  <c r="L46" i="3"/>
  <c r="F46" i="9"/>
  <c r="J46" i="9"/>
  <c r="G46" i="1"/>
  <c r="J46" i="1"/>
  <c r="L46" i="1" s="1"/>
  <c r="F46" i="1"/>
  <c r="H46" i="9"/>
  <c r="L46" i="9"/>
  <c r="J46" i="8"/>
  <c r="F46" i="8"/>
  <c r="H46" i="8" s="1"/>
  <c r="F46" i="7"/>
  <c r="L46" i="7"/>
  <c r="F46" i="5"/>
  <c r="H46" i="5"/>
  <c r="F46" i="6"/>
  <c r="H46" i="6" s="1"/>
  <c r="G46" i="6"/>
  <c r="L46" i="6"/>
  <c r="J46" i="5"/>
  <c r="L46" i="5"/>
  <c r="F46" i="4"/>
  <c r="L46" i="4"/>
  <c r="L46" i="8" l="1"/>
  <c r="H46" i="7"/>
  <c r="H46" i="4"/>
  <c r="H46" i="1" l="1"/>
  <c r="K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G45" i="1" l="1"/>
  <c r="F45" i="4"/>
  <c r="H45" i="4" s="1"/>
  <c r="J45" i="3"/>
  <c r="J45" i="1" s="1"/>
  <c r="F45" i="3"/>
  <c r="H45" i="3" s="1"/>
  <c r="L45" i="9"/>
  <c r="H45" i="9"/>
  <c r="L45" i="8"/>
  <c r="H45" i="8"/>
  <c r="L45" i="7"/>
  <c r="L45" i="6"/>
  <c r="H45" i="6"/>
  <c r="L45" i="5"/>
  <c r="H45" i="5"/>
  <c r="L45" i="4"/>
  <c r="F45" i="1" l="1"/>
  <c r="H45" i="1" s="1"/>
  <c r="L45" i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H44" i="5" s="1"/>
  <c r="J44" i="5"/>
  <c r="L44" i="5" s="1"/>
  <c r="G44" i="5"/>
  <c r="G44" i="4"/>
  <c r="H44" i="4" s="1"/>
  <c r="L44" i="4"/>
  <c r="F44" i="3"/>
  <c r="H44" i="6" l="1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 s="1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H11" i="6" s="1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G41" i="1" l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41" i="1" l="1"/>
  <c r="L10" i="1"/>
  <c r="E45" i="9"/>
  <c r="E46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5" i="7" l="1"/>
  <c r="E46" i="7"/>
  <c r="N46" i="7" s="1"/>
  <c r="N45" i="9"/>
  <c r="N46" i="1"/>
  <c r="E45" i="8"/>
  <c r="N44" i="8"/>
  <c r="N43" i="5"/>
  <c r="E44" i="5"/>
  <c r="N43" i="4"/>
  <c r="E44" i="4"/>
  <c r="N43" i="3"/>
  <c r="E44" i="3"/>
  <c r="N42" i="6"/>
  <c r="E43" i="6"/>
  <c r="N45" i="8" l="1"/>
  <c r="E46" i="8"/>
  <c r="N46" i="8" s="1"/>
  <c r="N43" i="6"/>
  <c r="E44" i="6"/>
  <c r="E45" i="5"/>
  <c r="N44" i="5"/>
  <c r="N44" i="4"/>
  <c r="E45" i="4"/>
  <c r="N44" i="3"/>
  <c r="E45" i="3"/>
  <c r="N45" i="5" l="1"/>
  <c r="E46" i="5"/>
  <c r="N46" i="5" s="1"/>
  <c r="N45" i="4"/>
  <c r="E46" i="4"/>
  <c r="N46" i="4" s="1"/>
  <c r="N45" i="3"/>
  <c r="E46" i="3"/>
  <c r="N46" i="3" s="1"/>
  <c r="N44" i="6"/>
  <c r="E45" i="6"/>
  <c r="N45" i="6" l="1"/>
  <c r="E46" i="6"/>
  <c r="N46" i="6" s="1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<sst xmlns="http://schemas.openxmlformats.org/spreadsheetml/2006/main" count="231" uniqueCount="42">
  <si>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</si>
  <si>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</si>
  <si>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</si>
  <si>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</si>
  <si>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</si>
  <si>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</si>
  <si>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</si>
  <si>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</si>
  <si>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</si>
  <si>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</si>
  <si>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</si>
  <si>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</si>
  <si>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</si>
  <si>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</si>
  <si>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</si>
  <si>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</si>
  <si>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</si>
  <si>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</si>
  <si>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</si>
  <si>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</si>
  <si>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</si>
  <si>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</si>
  <si>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</si>
  <si>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</si>
  <si>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</si>
  <si>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</si>
  <si>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</si>
  <si>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</si>
  <si>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</si>
  <si>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</si>
  <si>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</si>
  <si>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</si>
  <si>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</si>
  <si>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</si>
  <si>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</si>
  <si>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</si>
  <si>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</si>
  <si>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</si>
  <si>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</si>
  <si>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昭和34年度～令和３年度</t>
    <rPh sb="7" eb="8">
      <t>レイ</t>
    </rPh>
    <rPh sb="8" eb="9">
      <t>ワ</t>
    </rPh>
    <phoneticPr fontId="2"/>
  </si>
  <si>
    <t>昭和34年度～令和３年度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</si>
  <si>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令和2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</si>
</sst>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showOutlineSymbols="0" zoomScaleNormal="100" zoomScaleSheetLayoutView="75" workbookViewId="0">
      <pane ySplit="6" topLeftCell="A40" activePane="bottomLeft" state="frozen"/>
      <selection pane="bottomLeft" activeCell="M47" sqref="M47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3" t="s">
        <v>39</v>
      </c>
      <c r="I3" s="43"/>
      <c r="J3" s="43"/>
      <c r="K3" s="43"/>
      <c r="L3" s="43"/>
    </row>
    <row r="4" spans="1:13" ht="18.75" customHeight="1" x14ac:dyDescent="0.35">
      <c r="A4" s="49" t="s">
        <v>11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3" ht="18.75" customHeight="1" x14ac:dyDescent="0.35">
      <c r="A5" s="50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3" ht="18.75" customHeight="1" x14ac:dyDescent="0.35">
      <c r="A6" s="51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3" ht="16.5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.5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.5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.5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.5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.5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.5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.5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.5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.5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.5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.5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.5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.5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.5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.5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.5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.5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.5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.5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.5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.5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.5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.5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.5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.5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.5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.5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.5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.5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.5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.5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.5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.5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.5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.5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.5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.5" customHeight="1" x14ac:dyDescent="0.35">
      <c r="A45" s="2" t="s">
        <v>41</v>
      </c>
      <c r="B45" s="3">
        <v>2</v>
      </c>
      <c r="C45" s="3">
        <v>1</v>
      </c>
      <c r="D45" s="3">
        <f t="shared" si="7"/>
        <v>283</v>
      </c>
      <c r="E45" s="3">
        <f>E44+F45+G45</f>
        <v>24375</v>
      </c>
      <c r="F45" s="3">
        <f>北海道地区!F45+東北地区!F45+関東・甲信越地区!F45+東京地区!F45+東海・北陸地区!F45+近畿・中国・四国地区!F45+九州地区!F45</f>
        <v>-650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-538</v>
      </c>
      <c r="I45" s="3">
        <f t="shared" si="9"/>
        <v>2268</v>
      </c>
      <c r="J45" s="3">
        <f>北海道地区!J45+東北地区!J45+関東・甲信越地区!J45+東京地区!J45+東海・北陸地区!J45+近畿・中国・四国地区!J45+九州地区!J45</f>
        <v>-70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-70</v>
      </c>
      <c r="N45" s="34">
        <f>E45+I45</f>
        <v>26643</v>
      </c>
    </row>
    <row r="46" spans="1:14" ht="16.5" customHeight="1" x14ac:dyDescent="0.35">
      <c r="A46" s="5">
        <v>3</v>
      </c>
      <c r="B46" s="35">
        <v>2</v>
      </c>
      <c r="C46" s="36">
        <v>5</v>
      </c>
      <c r="D46" s="6">
        <f t="shared" ref="D46" si="11">D45+B46-C46</f>
        <v>280</v>
      </c>
      <c r="E46" s="6">
        <f>E45+F46+G46</f>
        <v>23509</v>
      </c>
      <c r="F46" s="6">
        <f>北海道地区!F46+東北地区!F46+関東・甲信越地区!F46+東京地区!F46+東海・北陸地区!F46+近畿・中国・四国地区!F46+九州地区!F46</f>
        <v>-946</v>
      </c>
      <c r="G46" s="6">
        <f>北海道地区!G46+東北地区!G46+関東・甲信越地区!G46+東京地区!G46+東海・北陸地区!G46+近畿・中国・四国地区!G46+九州地区!G46</f>
        <v>80</v>
      </c>
      <c r="H46" s="35">
        <f>SUM(F46:G46)</f>
        <v>-866</v>
      </c>
      <c r="I46" s="6">
        <f t="shared" si="9"/>
        <v>2108</v>
      </c>
      <c r="J46" s="6">
        <f>北海道地区!J46+東北地区!J46+関東・甲信越地区!J46+東京地区!J46+東海・北陸地区!J46+近畿・中国・四国地区!J46+九州地区!J46</f>
        <v>-160</v>
      </c>
      <c r="K46" s="36">
        <v>0</v>
      </c>
      <c r="L46" s="12">
        <f t="shared" si="10"/>
        <v>-160</v>
      </c>
      <c r="N46" s="34">
        <f>E46+I46</f>
        <v>25617</v>
      </c>
    </row>
    <row r="47" spans="1:14" ht="18.75" customHeight="1" x14ac:dyDescent="0.35">
      <c r="A47" s="48" t="s">
        <v>21</v>
      </c>
      <c r="B47" s="48"/>
      <c r="C47" s="48"/>
      <c r="D47" s="48"/>
      <c r="E47" s="48"/>
      <c r="F47" s="48"/>
      <c r="G47" s="45" t="s">
        <v>27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B4:D4"/>
    <mergeCell ref="A1:L1"/>
    <mergeCell ref="H3:L3"/>
    <mergeCell ref="E4:L4"/>
    <mergeCell ref="G47:L47"/>
    <mergeCell ref="F5:H5"/>
    <mergeCell ref="J5:L5"/>
    <mergeCell ref="A47:F47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tabSelected="1" showOutlineSymbols="0" zoomScaleNormal="100" zoomScaleSheetLayoutView="100" workbookViewId="0">
      <pane ySplit="6" topLeftCell="A41" activePane="bottomLeft" state="frozen"/>
      <selection pane="bottomLeft" activeCell="I45" sqref="I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75" customHeight="1" x14ac:dyDescent="0.35">
      <c r="A3" s="56" t="s">
        <v>8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8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2" ht="16.5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.5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.5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.5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.5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.5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.5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.5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.5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.5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.5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.5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.5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.5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.5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.5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.5" customHeight="1" x14ac:dyDescent="0.35">
      <c r="A46" s="5">
        <v>3</v>
      </c>
      <c r="B46" s="3">
        <v>0</v>
      </c>
      <c r="C46" s="6">
        <v>0</v>
      </c>
      <c r="D46" s="6">
        <f t="shared" ref="D46" si="19">D45+B46-C46</f>
        <v>15</v>
      </c>
      <c r="E46" s="6">
        <f t="shared" si="6"/>
        <v>966</v>
      </c>
      <c r="F46" s="6">
        <v>0</v>
      </c>
      <c r="G46" s="3">
        <v>0</v>
      </c>
      <c r="H46" s="3">
        <f t="shared" si="17"/>
        <v>0</v>
      </c>
      <c r="I46" s="6">
        <f t="shared" si="7"/>
        <v>80</v>
      </c>
      <c r="J46" s="6">
        <v>0</v>
      </c>
      <c r="K46" s="3">
        <v>0</v>
      </c>
      <c r="L46" s="4">
        <f t="shared" si="1"/>
        <v>0</v>
      </c>
      <c r="N46" s="34">
        <f t="shared" ref="N46" si="20">E46+I46</f>
        <v>1046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</sheetData>
  <mergeCells count="15">
    <mergeCell ref="A47:E47"/>
    <mergeCell ref="G47:L47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M46" sqref="M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56" t="s">
        <v>9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.5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.5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.5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.5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.5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.5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.5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.5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.5" customHeight="1" x14ac:dyDescent="0.35">
      <c r="A46" s="5">
        <v>3</v>
      </c>
      <c r="B46" s="6">
        <v>0</v>
      </c>
      <c r="C46" s="6">
        <v>2</v>
      </c>
      <c r="D46" s="6">
        <f t="shared" si="6"/>
        <v>29</v>
      </c>
      <c r="E46" s="6">
        <f t="shared" si="7"/>
        <v>1899</v>
      </c>
      <c r="F46" s="6">
        <f>-80-80</f>
        <v>-160</v>
      </c>
      <c r="G46" s="6">
        <v>0</v>
      </c>
      <c r="H46" s="6">
        <f t="shared" si="8"/>
        <v>-160</v>
      </c>
      <c r="I46" s="6">
        <f t="shared" si="9"/>
        <v>0</v>
      </c>
      <c r="J46" s="3">
        <v>0</v>
      </c>
      <c r="K46" s="3">
        <v>0</v>
      </c>
      <c r="L46" s="12">
        <f t="shared" si="10"/>
        <v>0</v>
      </c>
      <c r="N46" s="34">
        <f t="shared" ref="N46" si="14">E46+I46</f>
        <v>1899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1:L1"/>
    <mergeCell ref="H3:L3"/>
    <mergeCell ref="E4:L4"/>
    <mergeCell ref="G47:L47"/>
    <mergeCell ref="F5:H5"/>
    <mergeCell ref="J5:L5"/>
    <mergeCell ref="A47:E47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.5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.5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.5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.5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.5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.5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.5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.5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.5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.5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.5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.5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.5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.5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.5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.5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.5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6" si="11">E41+I41</f>
        <v>5439</v>
      </c>
    </row>
    <row r="42" spans="1:14" ht="16.5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.5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.5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.5" customHeight="1" x14ac:dyDescent="0.35">
      <c r="A45" s="2" t="s">
        <v>41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51</v>
      </c>
      <c r="E46" s="6">
        <f t="shared" si="7"/>
        <v>4470</v>
      </c>
      <c r="F46" s="6">
        <f>-60+10-80-20-20-20</f>
        <v>-190</v>
      </c>
      <c r="G46" s="6">
        <v>0</v>
      </c>
      <c r="H46" s="6">
        <f t="shared" si="8"/>
        <v>-190</v>
      </c>
      <c r="I46" s="6">
        <f t="shared" si="9"/>
        <v>390</v>
      </c>
      <c r="J46" s="6">
        <f>-80+20</f>
        <v>-60</v>
      </c>
      <c r="K46" s="6">
        <v>0</v>
      </c>
      <c r="L46" s="15">
        <f t="shared" si="10"/>
        <v>-60</v>
      </c>
      <c r="N46" s="34">
        <f t="shared" si="11"/>
        <v>4860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.5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.5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.5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.5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.5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.5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.5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.5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.5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.5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.5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.5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.5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.5" customHeight="1" x14ac:dyDescent="0.35">
      <c r="A46" s="5">
        <v>3</v>
      </c>
      <c r="B46" s="6">
        <v>2</v>
      </c>
      <c r="C46" s="6">
        <v>0</v>
      </c>
      <c r="D46" s="6">
        <f t="shared" ref="D46" si="22">D45+B46-C46</f>
        <v>31</v>
      </c>
      <c r="E46" s="6">
        <f t="shared" ref="E46" si="23">E45+F46+G46</f>
        <v>4353</v>
      </c>
      <c r="F46" s="6">
        <f>-36-40</f>
        <v>-76</v>
      </c>
      <c r="G46" s="6">
        <f>40+40</f>
        <v>80</v>
      </c>
      <c r="H46" s="6">
        <f t="shared" si="6"/>
        <v>4</v>
      </c>
      <c r="I46" s="6">
        <f t="shared" si="7"/>
        <v>668</v>
      </c>
      <c r="J46" s="6">
        <v>0</v>
      </c>
      <c r="K46" s="6">
        <v>0</v>
      </c>
      <c r="L46" s="15">
        <f t="shared" ref="L46" si="24">SUM(J46:K46)</f>
        <v>0</v>
      </c>
      <c r="N46" s="34">
        <f t="shared" ref="N46" si="25">E46+I46</f>
        <v>5021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1:L1"/>
    <mergeCell ref="H3:L3"/>
    <mergeCell ref="E4:L4"/>
    <mergeCell ref="F5:H5"/>
    <mergeCell ref="J5:L5"/>
    <mergeCell ref="I5:I6"/>
    <mergeCell ref="G47:L47"/>
    <mergeCell ref="A47:E47"/>
    <mergeCell ref="B4:D4"/>
    <mergeCell ref="A4:A6"/>
    <mergeCell ref="B5:B6"/>
    <mergeCell ref="C5:C6"/>
    <mergeCell ref="D5:D6"/>
    <mergeCell ref="E5:E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J46" sqref="J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.5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.5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.5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.5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.5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.5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.5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.5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.5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.5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.5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.5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.5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.5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.5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.5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 t="shared" si="17"/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15"/>
        <v>44</v>
      </c>
      <c r="E46" s="6">
        <f t="shared" si="16"/>
        <v>3387</v>
      </c>
      <c r="F46" s="6">
        <f>-80-40-40-40+30+20+50</f>
        <v>-100</v>
      </c>
      <c r="G46" s="6">
        <v>0</v>
      </c>
      <c r="H46" s="6">
        <f t="shared" ref="H46" si="21">SUM(F46:G46)</f>
        <v>-100</v>
      </c>
      <c r="I46" s="6">
        <f t="shared" si="17"/>
        <v>330</v>
      </c>
      <c r="J46" s="6">
        <v>0</v>
      </c>
      <c r="K46" s="6">
        <v>0</v>
      </c>
      <c r="L46" s="15">
        <f t="shared" ref="L46" si="22">J46+K46</f>
        <v>0</v>
      </c>
      <c r="N46" s="34">
        <f t="shared" ref="N46" si="23">E46+I46</f>
        <v>3717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B4:D4"/>
    <mergeCell ref="A1:L1"/>
    <mergeCell ref="E4:L4"/>
    <mergeCell ref="F5:H5"/>
    <mergeCell ref="J5:L5"/>
    <mergeCell ref="A47:E47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showOutlineSymbols="0" zoomScaleNormal="100" zoomScaleSheetLayoutView="100" workbookViewId="0">
      <pane ySplit="6" topLeftCell="A25" activePane="bottomLeft" state="frozen"/>
      <selection pane="bottomLeft" activeCell="C31" sqref="C3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5" customHeight="1" x14ac:dyDescent="0.35">
      <c r="A6" s="58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.5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.5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.5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.5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.5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.5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.5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.5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.5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.5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.5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.5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.5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.5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.5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.5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.5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.5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.5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.5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.5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.5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58</v>
      </c>
      <c r="E46" s="6">
        <f t="shared" si="7"/>
        <v>4601</v>
      </c>
      <c r="F46" s="6">
        <f>-240-40-40-40-10-30</f>
        <v>-400</v>
      </c>
      <c r="G46" s="6">
        <v>0</v>
      </c>
      <c r="H46" s="6">
        <f t="shared" si="8"/>
        <v>-400</v>
      </c>
      <c r="I46" s="6">
        <f t="shared" si="9"/>
        <v>180</v>
      </c>
      <c r="J46" s="6">
        <f>-20-30-10</f>
        <v>-60</v>
      </c>
      <c r="K46" s="6">
        <v>0</v>
      </c>
      <c r="L46" s="12">
        <f t="shared" ref="L46" si="17">SUM(J46:K46)</f>
        <v>-60</v>
      </c>
      <c r="N46" s="34">
        <f t="shared" ref="N46" si="18">E46+I46</f>
        <v>4781</v>
      </c>
    </row>
    <row r="47" spans="1:14" ht="19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9.5" customHeight="1" x14ac:dyDescent="0.35">
      <c r="D48" s="7"/>
      <c r="F48" s="37"/>
      <c r="G48" s="7"/>
      <c r="I48" s="7"/>
      <c r="J48" s="7"/>
      <c r="K48" s="38"/>
    </row>
    <row r="49" spans="4:11" ht="19.5" customHeight="1" x14ac:dyDescent="0.35">
      <c r="D49" s="7"/>
      <c r="F49" s="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J34" sqref="J34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.5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.5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.5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.5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.5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.5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.5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.5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.5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.5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.5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.5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.5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.5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.5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.5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.5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.5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.5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.5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.5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.5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.5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.5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.5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6" si="5">E32+I32</f>
        <v>4768</v>
      </c>
    </row>
    <row r="33" spans="1:14" ht="16.5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.5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.5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.5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.5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.5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.5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.5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.5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.5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.5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.5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.5" customHeight="1" x14ac:dyDescent="0.35">
      <c r="A45" s="2" t="s">
        <v>41</v>
      </c>
      <c r="B45" s="28">
        <v>0</v>
      </c>
      <c r="C45" s="28">
        <v>0</v>
      </c>
      <c r="D45" s="28">
        <f t="shared" si="2"/>
        <v>52</v>
      </c>
      <c r="E45" s="28">
        <f t="shared" si="3"/>
        <v>3853</v>
      </c>
      <c r="F45" s="28">
        <f>-40-40+5+20-5+40-40</f>
        <v>-60</v>
      </c>
      <c r="G45" s="28">
        <v>0</v>
      </c>
      <c r="H45" s="28">
        <f t="shared" si="0"/>
        <v>-60</v>
      </c>
      <c r="I45" s="28">
        <f t="shared" si="4"/>
        <v>500</v>
      </c>
      <c r="J45" s="28">
        <f>40</f>
        <v>40</v>
      </c>
      <c r="K45" s="28">
        <v>0</v>
      </c>
      <c r="L45" s="29">
        <f t="shared" si="1"/>
        <v>40</v>
      </c>
      <c r="N45" s="34">
        <f t="shared" si="5"/>
        <v>4353</v>
      </c>
    </row>
    <row r="46" spans="1:14" ht="16.5" customHeight="1" x14ac:dyDescent="0.35">
      <c r="A46" s="5">
        <v>3</v>
      </c>
      <c r="B46" s="30">
        <v>0</v>
      </c>
      <c r="C46" s="30">
        <v>0</v>
      </c>
      <c r="D46" s="30">
        <f t="shared" si="2"/>
        <v>52</v>
      </c>
      <c r="E46" s="30">
        <f t="shared" si="3"/>
        <v>3833</v>
      </c>
      <c r="F46" s="30">
        <f>-60+40</f>
        <v>-20</v>
      </c>
      <c r="G46" s="30">
        <v>0</v>
      </c>
      <c r="H46" s="30">
        <f t="shared" si="0"/>
        <v>-20</v>
      </c>
      <c r="I46" s="30">
        <f t="shared" si="4"/>
        <v>460</v>
      </c>
      <c r="J46" s="30">
        <f>-40</f>
        <v>-40</v>
      </c>
      <c r="K46" s="28">
        <v>0</v>
      </c>
      <c r="L46" s="31">
        <f t="shared" si="1"/>
        <v>-40</v>
      </c>
      <c r="N46" s="34">
        <f t="shared" si="5"/>
        <v>4293</v>
      </c>
    </row>
    <row r="47" spans="1:14" ht="18.75" customHeight="1" x14ac:dyDescent="0.35">
      <c r="A47" s="64" t="s">
        <v>21</v>
      </c>
      <c r="B47" s="64"/>
      <c r="C47" s="64"/>
      <c r="D47" s="64"/>
      <c r="E47" s="64"/>
      <c r="F47" s="11"/>
      <c r="G47" s="63" t="s">
        <v>24</v>
      </c>
      <c r="H47" s="63"/>
      <c r="I47" s="63"/>
      <c r="J47" s="63"/>
      <c r="K47" s="63"/>
      <c r="L47" s="63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A1:L1"/>
    <mergeCell ref="E4:L4"/>
    <mergeCell ref="F5:H5"/>
    <mergeCell ref="J5:L5"/>
    <mergeCell ref="A47:E47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2021-10-13T08:29:28Z</cp:lastPrinted>
  <dcterms:created xsi:type="dcterms:W3CDTF">2003-11-27T03:17:56Z</dcterms:created>
  <dcterms:modified xsi:type="dcterms:W3CDTF">2021-10-13T08:29:50Z</dcterms:modified>
</cp:coreProperties>
</file>