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14_{0375FE28-2DC0-4E06-B977-CE8D8AF5E4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J37" i="1"/>
  <c r="L37" i="1"/>
  <c r="N37" i="1"/>
  <c r="F37" i="1"/>
  <c r="F36" i="1"/>
  <c r="H35" i="1"/>
  <c r="J35" i="1"/>
  <c r="L35" i="1"/>
  <c r="N35" i="1"/>
  <c r="F35" i="1"/>
  <c r="F34" i="1"/>
  <c r="H32" i="1"/>
  <c r="J32" i="1"/>
  <c r="L32" i="1"/>
  <c r="N32" i="1"/>
  <c r="F32" i="1"/>
  <c r="F31" i="1"/>
  <c r="F30" i="1"/>
  <c r="O25" i="1"/>
  <c r="M25" i="1"/>
  <c r="K25" i="1"/>
  <c r="I25" i="1"/>
  <c r="G25" i="1"/>
  <c r="O23" i="1"/>
  <c r="M23" i="1"/>
  <c r="K23" i="1"/>
  <c r="I23" i="1"/>
  <c r="G23" i="1"/>
  <c r="O19" i="1"/>
  <c r="M19" i="1"/>
  <c r="K19" i="1"/>
  <c r="I19" i="1"/>
  <c r="G19" i="1"/>
  <c r="O17" i="1"/>
  <c r="M17" i="1"/>
  <c r="K17" i="1"/>
  <c r="I17" i="1"/>
  <c r="H21" i="1"/>
  <c r="F21" i="1"/>
  <c r="G21" i="1" s="1"/>
  <c r="G17" i="1"/>
  <c r="O15" i="1"/>
  <c r="M15" i="1"/>
  <c r="K15" i="1"/>
  <c r="I15" i="1"/>
  <c r="G15" i="1"/>
  <c r="O13" i="1"/>
  <c r="M13" i="1"/>
  <c r="K13" i="1"/>
  <c r="I13" i="1"/>
  <c r="G13" i="1"/>
  <c r="O11" i="1"/>
  <c r="M11" i="1"/>
  <c r="K11" i="1"/>
  <c r="I11" i="1"/>
  <c r="G11" i="1"/>
  <c r="O9" i="1"/>
  <c r="M9" i="1"/>
  <c r="K9" i="1"/>
  <c r="I9" i="1"/>
  <c r="G9" i="1"/>
  <c r="O7" i="1"/>
  <c r="M7" i="1"/>
  <c r="K7" i="1"/>
  <c r="I7" i="1"/>
  <c r="G7" i="1"/>
  <c r="O5" i="1"/>
  <c r="M5" i="1"/>
  <c r="K5" i="1"/>
  <c r="I5" i="1"/>
  <c r="I21" i="1" l="1"/>
  <c r="G5" i="1" l="1"/>
  <c r="J21" i="1"/>
  <c r="K21" i="1" s="1"/>
  <c r="L21" i="1"/>
  <c r="M21" i="1" s="1"/>
  <c r="N21" i="1"/>
  <c r="O21" i="1" s="1"/>
  <c r="H20" i="1"/>
  <c r="J20" i="1"/>
  <c r="L20" i="1"/>
  <c r="N20" i="1"/>
  <c r="F20" i="1"/>
  <c r="L30" i="1"/>
  <c r="L31" i="1"/>
  <c r="L33" i="1"/>
  <c r="L34" i="1"/>
  <c r="L36" i="1"/>
  <c r="L39" i="1"/>
  <c r="L40" i="1"/>
  <c r="L38" i="1" l="1"/>
  <c r="N40" i="1"/>
  <c r="J40" i="1"/>
  <c r="H40" i="1"/>
  <c r="F40" i="1"/>
  <c r="N39" i="1"/>
  <c r="J39" i="1"/>
  <c r="H39" i="1"/>
  <c r="F39" i="1"/>
  <c r="N36" i="1"/>
  <c r="J36" i="1"/>
  <c r="H36" i="1"/>
  <c r="N34" i="1"/>
  <c r="J34" i="1"/>
  <c r="H34" i="1"/>
  <c r="N33" i="1"/>
  <c r="J33" i="1"/>
  <c r="H33" i="1"/>
  <c r="F33" i="1"/>
  <c r="N31" i="1"/>
  <c r="J31" i="1"/>
  <c r="H31" i="1"/>
  <c r="N30" i="1"/>
  <c r="J30" i="1"/>
  <c r="H30" i="1"/>
  <c r="F38" i="1" l="1"/>
  <c r="H38" i="1"/>
  <c r="J38" i="1"/>
  <c r="N38" i="1"/>
</calcChain>
</file>

<file path=xl/sharedStrings.xml><?xml version="1.0" encoding="utf-8"?>
<sst xmlns="http://schemas.openxmlformats.org/spreadsheetml/2006/main" count="82" uniqueCount="36">
  <si>
    <t>入学定員数</t>
  </si>
  <si>
    <t>入学者数</t>
  </si>
  <si>
    <t>専修学校
合計</t>
  </si>
  <si>
    <t>高等学校
合計</t>
  </si>
  <si>
    <t>短期大学
合計</t>
  </si>
  <si>
    <t>一般課程</t>
  </si>
  <si>
    <t>高等課程</t>
    <rPh sb="0" eb="2">
      <t>コウトウ</t>
    </rPh>
    <phoneticPr fontId="3"/>
  </si>
  <si>
    <t>専修学校入学者合計</t>
  </si>
  <si>
    <t>高等学校入学者合計</t>
  </si>
  <si>
    <t>短期大学入学者合計</t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</si>
  <si>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3"/>
  </si>
  <si>
    <t>専修学校内訳</t>
    <phoneticPr fontId="3"/>
  </si>
  <si>
    <t>専門課程</t>
    <phoneticPr fontId="3"/>
  </si>
  <si>
    <t>１年制</t>
    <phoneticPr fontId="3"/>
  </si>
  <si>
    <t>２年制</t>
    <phoneticPr fontId="3"/>
  </si>
  <si>
    <t>高等課程</t>
    <phoneticPr fontId="3"/>
  </si>
  <si>
    <t>３年制</t>
    <phoneticPr fontId="3"/>
  </si>
  <si>
    <t>一般課程</t>
    <phoneticPr fontId="3"/>
  </si>
  <si>
    <t>入学定員に対する入学者数の充足率</t>
    <phoneticPr fontId="3"/>
  </si>
  <si>
    <t>(単位：％)</t>
    <phoneticPr fontId="3"/>
  </si>
  <si>
    <t>25年度</t>
    <phoneticPr fontId="3"/>
  </si>
  <si>
    <t>26年度</t>
    <phoneticPr fontId="3"/>
  </si>
  <si>
    <t>27年度</t>
    <rPh sb="2" eb="4">
      <t>ネンド</t>
    </rPh>
    <phoneticPr fontId="3"/>
  </si>
  <si>
    <t>28年度</t>
    <phoneticPr fontId="3"/>
  </si>
  <si>
    <t>20年度</t>
    <phoneticPr fontId="3"/>
  </si>
  <si>
    <t>専修学校・高等学校・短期大学入学者数及び平成20年度基準推移</t>
    <rPh sb="10" eb="12">
      <t>タンキ</t>
    </rPh>
    <rPh sb="12" eb="14">
      <t>ダイガク</t>
    </rPh>
    <rPh sb="18" eb="19">
      <t>オヨ</t>
    </rPh>
    <rPh sb="20" eb="22">
      <t>ヘイセイ</t>
    </rPh>
    <rPh sb="24" eb="26">
      <t>ネンド</t>
    </rPh>
    <rPh sb="26" eb="28">
      <t>キジュン</t>
    </rPh>
    <rPh sb="28" eb="30">
      <t>スイイ</t>
    </rPh>
    <phoneticPr fontId="3"/>
  </si>
  <si>
    <t>(単位：人，カッコ内：％)</t>
    <rPh sb="4" eb="5">
      <t>ニン</t>
    </rPh>
    <rPh sb="9" eb="10">
      <t>ナイ</t>
    </rPh>
    <phoneticPr fontId="3"/>
  </si>
  <si>
    <t>1.5
年
制</t>
    <rPh sb="4" eb="5">
      <t>ネン</t>
    </rPh>
    <rPh sb="6" eb="7">
      <t>セイ</t>
    </rPh>
    <phoneticPr fontId="3"/>
  </si>
  <si>
    <t>昼間部</t>
    <rPh sb="0" eb="2">
      <t>チュウカン</t>
    </rPh>
    <rPh sb="2" eb="3">
      <t>ブ</t>
    </rPh>
    <phoneticPr fontId="3"/>
  </si>
  <si>
    <t>夜間部</t>
    <rPh sb="0" eb="2">
      <t>ヤカン</t>
    </rPh>
    <rPh sb="2" eb="3">
      <t>ブ</t>
    </rPh>
    <phoneticPr fontId="3"/>
  </si>
  <si>
    <t>1.5年制</t>
    <rPh sb="3" eb="5">
      <t>ネンセイ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</si>
  <si>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</si>
  <si>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</si>
  <si>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注) 当ページのデータは全調理師養成施設を対象に実施した調査(調査期間：平成28年5月2日～5月31日)
    の結果である。また、各課程のうち施設数が１もしくは２校の項目は、データに含まれていない。</t>
    <rPh sb="0" eb="1">
      <t>チュウ</t>
    </rPh>
    <rPh sb="3" eb="4">
      <t>トウ</t>
    </rPh>
    <rPh sb="67" eb="70">
      <t>カクカテイ</t>
    </rPh>
    <rPh sb="73" eb="75">
      <t>シセツ</t>
    </rPh>
    <rPh sb="75" eb="76">
      <t>スウ</t>
    </rPh>
    <rPh sb="83" eb="84">
      <t>コウ</t>
    </rPh>
    <rPh sb="85" eb="87">
      <t>コウモク</t>
    </rPh>
    <rPh sb="93" eb="94">
      <t>フク</t>
    </rPh>
    <phoneticPr fontId="3"/>
  </si>
  <si>
    <t>注) (　　)は、平成20年度の入学者数を基準として、増減を表す数値である。</t>
    <rPh sb="0" eb="1">
      <t>チュウ</t>
    </rPh>
    <rPh sb="9" eb="11">
      <t>ヘイセイ</t>
    </rPh>
    <rPh sb="13" eb="15">
      <t>ネンド</t>
    </rPh>
    <rPh sb="16" eb="18">
      <t>ニュウガク</t>
    </rPh>
    <rPh sb="18" eb="19">
      <t>シャ</t>
    </rPh>
    <rPh sb="19" eb="20">
      <t>スウ</t>
    </rPh>
    <rPh sb="21" eb="23">
      <t>キジュン</t>
    </rPh>
    <rPh sb="27" eb="29">
      <t>ゾウゲン</t>
    </rPh>
    <rPh sb="30" eb="31">
      <t>アラワ</t>
    </rPh>
    <rPh sb="32" eb="34">
      <t>スウチ</t>
    </rPh>
    <phoneticPr fontId="3"/>
  </si>
  <si>
    <t>第３－３表　平成20年度及び25年度～28年度の入学者数の推移</t>
    <rPh sb="12" eb="13">
      <t>オヨ</t>
    </rPh>
    <rPh sb="16" eb="1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</si>
</sst>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_);[Red]\(0.0\)"/>
    <numFmt numFmtId="178" formatCode="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4" fillId="0" borderId="0" xfId="1" applyFont="1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4" xfId="1" applyFont="1" applyBorder="1" applyAlignment="1">
      <alignment horizontal="distributed" vertical="center" wrapText="1" justifyLastLine="1"/>
    </xf>
    <xf numFmtId="0" fontId="10" fillId="0" borderId="6" xfId="1" applyFont="1" applyBorder="1" applyAlignment="1">
      <alignment horizontal="distributed" vertical="center" wrapText="1" justifyLastLine="1"/>
    </xf>
    <xf numFmtId="0" fontId="10" fillId="0" borderId="0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4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12" fillId="0" borderId="6" xfId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distributed" vertical="center" justifyLastLine="1"/>
    </xf>
    <xf numFmtId="0" fontId="12" fillId="0" borderId="8" xfId="1" applyFont="1" applyBorder="1" applyAlignment="1">
      <alignment horizontal="distributed" vertical="center" justifyLastLine="1"/>
    </xf>
    <xf numFmtId="0" fontId="10" fillId="0" borderId="10" xfId="1" applyFont="1" applyBorder="1" applyAlignment="1">
      <alignment horizontal="distributed" vertical="center" justifyLastLine="1"/>
    </xf>
    <xf numFmtId="0" fontId="13" fillId="0" borderId="1" xfId="1" applyFont="1" applyBorder="1" applyAlignment="1">
      <alignment horizontal="left" vertical="center"/>
    </xf>
    <xf numFmtId="176" fontId="10" fillId="0" borderId="18" xfId="1" applyNumberFormat="1" applyFont="1" applyBorder="1" applyAlignment="1">
      <alignment horizontal="right" vertical="center"/>
    </xf>
    <xf numFmtId="176" fontId="12" fillId="0" borderId="18" xfId="1" applyNumberFormat="1" applyFont="1" applyBorder="1" applyAlignment="1">
      <alignment horizontal="right" vertical="center"/>
    </xf>
    <xf numFmtId="176" fontId="12" fillId="0" borderId="19" xfId="1" applyNumberFormat="1" applyFont="1" applyBorder="1" applyAlignment="1">
      <alignment horizontal="right" vertical="center"/>
    </xf>
    <xf numFmtId="176" fontId="10" fillId="0" borderId="20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176" fontId="12" fillId="0" borderId="21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7" fillId="0" borderId="4" xfId="1" applyFont="1" applyBorder="1" applyAlignment="1">
      <alignment horizontal="distributed" vertical="center" justifyLastLine="1"/>
    </xf>
    <xf numFmtId="176" fontId="12" fillId="0" borderId="25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24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34" xfId="1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horizontal="right" vertical="center"/>
    </xf>
    <xf numFmtId="176" fontId="9" fillId="0" borderId="32" xfId="1" applyNumberFormat="1" applyFont="1" applyBorder="1" applyAlignment="1">
      <alignment horizontal="right" vertical="center"/>
    </xf>
    <xf numFmtId="176" fontId="9" fillId="0" borderId="35" xfId="1" applyNumberFormat="1" applyFont="1" applyBorder="1" applyAlignment="1">
      <alignment horizontal="right" vertical="center"/>
    </xf>
    <xf numFmtId="176" fontId="15" fillId="0" borderId="27" xfId="1" applyNumberFormat="1" applyFont="1" applyBorder="1" applyAlignment="1">
      <alignment horizontal="right" vertical="center"/>
    </xf>
    <xf numFmtId="176" fontId="14" fillId="0" borderId="27" xfId="1" applyNumberFormat="1" applyFont="1" applyBorder="1" applyAlignment="1">
      <alignment horizontal="right" vertical="center"/>
    </xf>
    <xf numFmtId="176" fontId="15" fillId="0" borderId="30" xfId="1" applyNumberFormat="1" applyFont="1" applyBorder="1" applyAlignment="1">
      <alignment horizontal="right" vertical="center"/>
    </xf>
    <xf numFmtId="176" fontId="15" fillId="0" borderId="24" xfId="1" applyNumberFormat="1" applyFont="1" applyBorder="1" applyAlignment="1">
      <alignment horizontal="right" vertical="center"/>
    </xf>
    <xf numFmtId="178" fontId="14" fillId="0" borderId="27" xfId="1" applyNumberFormat="1" applyFont="1" applyBorder="1" applyAlignment="1">
      <alignment horizontal="right" vertical="center"/>
    </xf>
    <xf numFmtId="178" fontId="14" fillId="0" borderId="35" xfId="1" applyNumberFormat="1" applyFont="1" applyBorder="1" applyAlignment="1">
      <alignment horizontal="right" vertical="center"/>
    </xf>
    <xf numFmtId="176" fontId="10" fillId="0" borderId="39" xfId="1" applyNumberFormat="1" applyFont="1" applyBorder="1" applyAlignment="1">
      <alignment horizontal="right" vertical="center"/>
    </xf>
    <xf numFmtId="178" fontId="14" fillId="0" borderId="31" xfId="1" applyNumberFormat="1" applyFont="1" applyBorder="1" applyAlignment="1">
      <alignment horizontal="right" vertical="center"/>
    </xf>
    <xf numFmtId="178" fontId="14" fillId="0" borderId="36" xfId="1" applyNumberFormat="1" applyFont="1" applyBorder="1" applyAlignment="1">
      <alignment horizontal="right" vertical="center"/>
    </xf>
    <xf numFmtId="178" fontId="14" fillId="0" borderId="38" xfId="1" applyNumberFormat="1" applyFont="1" applyBorder="1" applyAlignment="1">
      <alignment horizontal="right" vertical="center"/>
    </xf>
    <xf numFmtId="0" fontId="10" fillId="0" borderId="15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vertical="center" wrapText="1" justifyLastLine="1"/>
    </xf>
    <xf numFmtId="0" fontId="7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justifyLastLine="1"/>
    </xf>
    <xf numFmtId="0" fontId="10" fillId="0" borderId="19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justifyLastLine="1"/>
    </xf>
    <xf numFmtId="0" fontId="10" fillId="0" borderId="28" xfId="1" applyFont="1" applyBorder="1" applyAlignment="1">
      <alignment horizontal="center" vertical="center" justifyLastLine="1"/>
    </xf>
    <xf numFmtId="0" fontId="10" fillId="0" borderId="23" xfId="1" applyFont="1" applyBorder="1" applyAlignment="1">
      <alignment horizontal="center" vertical="center" justifyLastLine="1"/>
    </xf>
    <xf numFmtId="0" fontId="10" fillId="0" borderId="42" xfId="1" applyFont="1" applyBorder="1" applyAlignment="1">
      <alignment horizontal="center" vertical="center" justifyLastLine="1"/>
    </xf>
    <xf numFmtId="0" fontId="8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9" fillId="0" borderId="4" xfId="1" applyFont="1" applyBorder="1" applyAlignment="1">
      <alignment horizontal="center" vertical="center" textRotation="255" wrapText="1" justifyLastLine="1"/>
    </xf>
    <xf numFmtId="0" fontId="6" fillId="0" borderId="1" xfId="1" applyFont="1" applyBorder="1" applyAlignment="1">
      <alignment horizontal="left" vertical="center"/>
    </xf>
    <xf numFmtId="0" fontId="7" fillId="2" borderId="34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textRotation="255" wrapText="1" justifyLastLine="1"/>
    </xf>
    <xf numFmtId="0" fontId="10" fillId="0" borderId="2" xfId="1" applyFont="1" applyBorder="1" applyAlignment="1">
      <alignment horizontal="distributed" vertical="center" wrapText="1" justifyLastLine="1"/>
    </xf>
    <xf numFmtId="0" fontId="10" fillId="0" borderId="3" xfId="1" applyFont="1" applyBorder="1" applyAlignment="1">
      <alignment horizontal="distributed" vertical="center" wrapText="1" justifyLastLine="1"/>
    </xf>
    <xf numFmtId="0" fontId="10" fillId="0" borderId="7" xfId="1" applyFont="1" applyBorder="1" applyAlignment="1">
      <alignment horizontal="distributed" vertical="center" wrapText="1" justifyLastLine="1"/>
    </xf>
    <xf numFmtId="0" fontId="10" fillId="0" borderId="8" xfId="1" applyFont="1" applyBorder="1" applyAlignment="1">
      <alignment horizontal="distributed" vertical="center" wrapText="1" justifyLastLine="1"/>
    </xf>
    <xf numFmtId="0" fontId="10" fillId="0" borderId="9" xfId="1" applyFont="1" applyBorder="1" applyAlignment="1">
      <alignment horizontal="distributed" vertical="center" wrapText="1" justifyLastLine="1"/>
    </xf>
    <xf numFmtId="0" fontId="10" fillId="0" borderId="10" xfId="1" applyFont="1" applyBorder="1" applyAlignment="1">
      <alignment horizontal="distributed" vertical="center" wrapText="1" justifyLastLine="1"/>
    </xf>
    <xf numFmtId="0" fontId="10" fillId="0" borderId="5" xfId="1" applyFont="1" applyBorder="1" applyAlignment="1">
      <alignment horizontal="distributed" vertical="center" wrapText="1" justifyLastLine="1"/>
    </xf>
    <xf numFmtId="0" fontId="10" fillId="0" borderId="6" xfId="1" applyFont="1" applyBorder="1" applyAlignment="1">
      <alignment horizontal="distributed" vertical="center" wrapText="1" justifyLastLine="1"/>
    </xf>
    <xf numFmtId="177" fontId="7" fillId="0" borderId="18" xfId="1" applyNumberFormat="1" applyFont="1" applyBorder="1" applyAlignment="1">
      <alignment horizontal="center" vertical="center"/>
    </xf>
    <xf numFmtId="177" fontId="7" fillId="0" borderId="27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 wrapText="1" justifyLastLine="1"/>
    </xf>
    <xf numFmtId="0" fontId="10" fillId="0" borderId="15" xfId="1" applyFont="1" applyBorder="1" applyAlignment="1">
      <alignment horizontal="center" vertical="center" wrapText="1" justifyLastLine="1"/>
    </xf>
    <xf numFmtId="0" fontId="10" fillId="0" borderId="5" xfId="1" applyFont="1" applyBorder="1" applyAlignment="1">
      <alignment horizontal="center" vertical="center" textRotation="255" wrapText="1" justifyLastLine="1"/>
    </xf>
    <xf numFmtId="0" fontId="10" fillId="0" borderId="11" xfId="1" applyFont="1" applyBorder="1" applyAlignment="1">
      <alignment horizontal="center" vertical="center" textRotation="255" wrapText="1" justifyLastLine="1"/>
    </xf>
    <xf numFmtId="0" fontId="10" fillId="0" borderId="12" xfId="1" applyFont="1" applyBorder="1" applyAlignment="1">
      <alignment horizontal="center" vertical="center" textRotation="255" wrapText="1" justifyLastLine="1"/>
    </xf>
    <xf numFmtId="0" fontId="10" fillId="0" borderId="6" xfId="1" applyFont="1" applyBorder="1" applyAlignment="1">
      <alignment horizontal="center" vertical="center" textRotation="255" wrapText="1" justifyLastLine="1"/>
    </xf>
    <xf numFmtId="0" fontId="10" fillId="0" borderId="26" xfId="1" applyFont="1" applyBorder="1" applyAlignment="1">
      <alignment horizontal="center" vertical="center" textRotation="255" wrapText="1" justifyLastLine="1"/>
    </xf>
    <xf numFmtId="0" fontId="10" fillId="0" borderId="10" xfId="1" applyFont="1" applyBorder="1" applyAlignment="1">
      <alignment horizontal="center" vertical="center" textRotation="255" wrapText="1" justifyLastLine="1"/>
    </xf>
    <xf numFmtId="0" fontId="10" fillId="0" borderId="6" xfId="1" applyFont="1" applyBorder="1" applyAlignment="1">
      <alignment horizontal="center" vertical="center" wrapText="1" justifyLastLine="1"/>
    </xf>
    <xf numFmtId="0" fontId="10" fillId="0" borderId="10" xfId="1" applyFont="1" applyBorder="1" applyAlignment="1">
      <alignment horizontal="center" vertical="center" wrapText="1" justifyLastLine="1"/>
    </xf>
    <xf numFmtId="0" fontId="7" fillId="0" borderId="16" xfId="1" applyFont="1" applyBorder="1" applyAlignment="1">
      <alignment horizontal="left" vertical="center" wrapText="1" justifyLastLine="1"/>
    </xf>
    <xf numFmtId="0" fontId="10" fillId="0" borderId="5" xfId="1" applyFont="1" applyBorder="1" applyAlignment="1">
      <alignment horizontal="center" vertical="center" textRotation="255" wrapText="1"/>
    </xf>
    <xf numFmtId="0" fontId="10" fillId="0" borderId="11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textRotation="255" wrapText="1"/>
    </xf>
    <xf numFmtId="0" fontId="8" fillId="2" borderId="17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177" fontId="7" fillId="0" borderId="35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 justifyLastLine="1"/>
    </xf>
    <xf numFmtId="0" fontId="8" fillId="0" borderId="14" xfId="1" applyFont="1" applyBorder="1" applyAlignment="1">
      <alignment horizontal="distributed" vertical="center" justifyLastLine="1"/>
    </xf>
    <xf numFmtId="0" fontId="7" fillId="0" borderId="1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center" vertical="center"/>
    </xf>
    <xf numFmtId="177" fontId="7" fillId="0" borderId="44" xfId="1" applyNumberFormat="1" applyFont="1" applyBorder="1" applyAlignment="1">
      <alignment horizontal="center" vertical="center"/>
    </xf>
    <xf numFmtId="177" fontId="7" fillId="0" borderId="23" xfId="1" applyNumberFormat="1" applyFont="1" applyBorder="1" applyAlignment="1">
      <alignment horizontal="center" vertical="center"/>
    </xf>
    <xf numFmtId="177" fontId="7" fillId="0" borderId="43" xfId="1" applyNumberFormat="1" applyFont="1" applyBorder="1" applyAlignment="1">
      <alignment horizontal="center" vertical="center"/>
    </xf>
    <xf numFmtId="177" fontId="7" fillId="0" borderId="37" xfId="1" applyNumberFormat="1" applyFont="1" applyBorder="1" applyAlignment="1">
      <alignment horizontal="center" vertical="center"/>
    </xf>
    <xf numFmtId="177" fontId="7" fillId="0" borderId="21" xfId="1" applyNumberFormat="1" applyFont="1" applyBorder="1" applyAlignment="1">
      <alignment horizontal="center" vertical="center"/>
    </xf>
    <xf numFmtId="177" fontId="7" fillId="0" borderId="31" xfId="1" applyNumberFormat="1" applyFont="1" applyBorder="1" applyAlignment="1">
      <alignment horizontal="center" vertical="center"/>
    </xf>
    <xf numFmtId="177" fontId="7" fillId="0" borderId="19" xfId="1" applyNumberFormat="1" applyFont="1" applyBorder="1" applyAlignment="1">
      <alignment horizontal="center" vertical="center"/>
    </xf>
    <xf numFmtId="177" fontId="7" fillId="0" borderId="3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>
      <selection activeCell="A2" sqref="A2:K2"/>
    </sheetView>
  </sheetViews>
  <sheetFormatPr defaultColWidth="9" defaultRowHeight="19.5" customHeight="1" x14ac:dyDescent="0.2"/>
  <cols>
    <col min="1" max="4" width="3.36328125" style="8" customWidth="1"/>
    <col min="5" max="5" width="9.08984375" style="8" customWidth="1"/>
    <col min="6" max="6" width="6.7265625" style="8" customWidth="1"/>
    <col min="7" max="7" width="6" style="8" customWidth="1"/>
    <col min="8" max="8" width="6.7265625" style="8" customWidth="1"/>
    <col min="9" max="9" width="6" style="8" customWidth="1"/>
    <col min="10" max="10" width="6.7265625" style="8" customWidth="1"/>
    <col min="11" max="11" width="6" style="8" customWidth="1"/>
    <col min="12" max="12" width="6.7265625" style="8" customWidth="1"/>
    <col min="13" max="13" width="6" style="8" customWidth="1"/>
    <col min="14" max="14" width="6.7265625" style="8" customWidth="1"/>
    <col min="15" max="15" width="6" style="8" customWidth="1"/>
    <col min="16" max="16" width="9" style="2" customWidth="1"/>
    <col min="17" max="16384" width="9" style="2"/>
  </cols>
  <sheetData>
    <row r="1" spans="1:16" ht="27.75" customHeight="1" x14ac:dyDescent="0.2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</row>
    <row r="2" spans="1:16" ht="19.5" customHeight="1" x14ac:dyDescent="0.2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9" t="s">
        <v>26</v>
      </c>
      <c r="M2" s="49"/>
      <c r="N2" s="49"/>
      <c r="O2" s="49"/>
      <c r="P2" s="1"/>
    </row>
    <row r="3" spans="1:16" ht="19.5" customHeight="1" x14ac:dyDescent="0.2">
      <c r="A3" s="65"/>
      <c r="B3" s="66"/>
      <c r="C3" s="66"/>
      <c r="D3" s="66"/>
      <c r="E3" s="66"/>
      <c r="F3" s="51" t="s">
        <v>24</v>
      </c>
      <c r="G3" s="52"/>
      <c r="H3" s="51" t="s">
        <v>20</v>
      </c>
      <c r="I3" s="52"/>
      <c r="J3" s="51" t="s">
        <v>21</v>
      </c>
      <c r="K3" s="52"/>
      <c r="L3" s="51" t="s">
        <v>22</v>
      </c>
      <c r="M3" s="52"/>
      <c r="N3" s="51" t="s">
        <v>23</v>
      </c>
      <c r="O3" s="69"/>
      <c r="P3" s="1"/>
    </row>
    <row r="4" spans="1:16" ht="19.5" customHeight="1" x14ac:dyDescent="0.2">
      <c r="A4" s="85" t="s">
        <v>11</v>
      </c>
      <c r="B4" s="88" t="s">
        <v>12</v>
      </c>
      <c r="C4" s="88" t="s">
        <v>28</v>
      </c>
      <c r="D4" s="67" t="s">
        <v>13</v>
      </c>
      <c r="E4" s="9" t="s">
        <v>0</v>
      </c>
      <c r="F4" s="16">
        <v>9272</v>
      </c>
      <c r="G4" s="36"/>
      <c r="H4" s="16">
        <v>7567</v>
      </c>
      <c r="I4" s="25"/>
      <c r="J4" s="16">
        <v>7577</v>
      </c>
      <c r="K4" s="25"/>
      <c r="L4" s="16">
        <v>7431</v>
      </c>
      <c r="M4" s="28"/>
      <c r="N4" s="16">
        <v>7321</v>
      </c>
      <c r="O4" s="30"/>
      <c r="P4" s="1"/>
    </row>
    <row r="5" spans="1:16" ht="19.5" customHeight="1" x14ac:dyDescent="0.2">
      <c r="A5" s="86"/>
      <c r="B5" s="89"/>
      <c r="C5" s="89"/>
      <c r="D5" s="67"/>
      <c r="E5" s="10" t="s">
        <v>1</v>
      </c>
      <c r="F5" s="17">
        <v>5546</v>
      </c>
      <c r="G5" s="40">
        <f>SUM(F5/$F$5)*100</f>
        <v>100</v>
      </c>
      <c r="H5" s="17">
        <v>5032</v>
      </c>
      <c r="I5" s="40">
        <f>SUM(H5/$F$5)*100</f>
        <v>90.732059141723767</v>
      </c>
      <c r="J5" s="17">
        <v>4952</v>
      </c>
      <c r="K5" s="40">
        <f>SUM(J5/$F$5)*100</f>
        <v>89.289578074287775</v>
      </c>
      <c r="L5" s="17">
        <v>4426</v>
      </c>
      <c r="M5" s="40">
        <f>SUM(L5/$F$5)*100</f>
        <v>79.805265055896143</v>
      </c>
      <c r="N5" s="17">
        <v>4054</v>
      </c>
      <c r="O5" s="41">
        <f>SUM(N5/$F$5)*100</f>
        <v>73.097728092318789</v>
      </c>
      <c r="P5" s="1"/>
    </row>
    <row r="6" spans="1:16" ht="19.5" customHeight="1" x14ac:dyDescent="0.2">
      <c r="A6" s="86"/>
      <c r="B6" s="89"/>
      <c r="C6" s="89"/>
      <c r="D6" s="67" t="s">
        <v>14</v>
      </c>
      <c r="E6" s="9" t="s">
        <v>0</v>
      </c>
      <c r="F6" s="16">
        <v>5443</v>
      </c>
      <c r="G6" s="36"/>
      <c r="H6" s="16">
        <v>6289</v>
      </c>
      <c r="I6" s="25"/>
      <c r="J6" s="16">
        <v>6369</v>
      </c>
      <c r="K6" s="25"/>
      <c r="L6" s="16">
        <v>6567</v>
      </c>
      <c r="M6" s="28"/>
      <c r="N6" s="16">
        <v>7092</v>
      </c>
      <c r="O6" s="30"/>
      <c r="P6" s="1"/>
    </row>
    <row r="7" spans="1:16" ht="19.5" customHeight="1" x14ac:dyDescent="0.2">
      <c r="A7" s="86"/>
      <c r="B7" s="89"/>
      <c r="C7" s="90"/>
      <c r="D7" s="67"/>
      <c r="E7" s="10" t="s">
        <v>1</v>
      </c>
      <c r="F7" s="17">
        <v>3870</v>
      </c>
      <c r="G7" s="40">
        <f>SUM(F7/$F$7)*100</f>
        <v>100</v>
      </c>
      <c r="H7" s="17">
        <v>5316</v>
      </c>
      <c r="I7" s="40">
        <f>SUM(H7/$F$7)*100</f>
        <v>137.36434108527132</v>
      </c>
      <c r="J7" s="17">
        <v>5069</v>
      </c>
      <c r="K7" s="40">
        <f>SUM(J7/$F$7)*100</f>
        <v>130.98191214470285</v>
      </c>
      <c r="L7" s="17">
        <v>4985</v>
      </c>
      <c r="M7" s="40">
        <f>SUM(L7/$F$7)*100</f>
        <v>128.81136950904391</v>
      </c>
      <c r="N7" s="17">
        <v>4833</v>
      </c>
      <c r="O7" s="41">
        <f>SUM(N7/$F$7)*100</f>
        <v>124.88372093023257</v>
      </c>
      <c r="P7" s="1"/>
    </row>
    <row r="8" spans="1:16" ht="19.5" customHeight="1" x14ac:dyDescent="0.2">
      <c r="A8" s="86"/>
      <c r="B8" s="89"/>
      <c r="C8" s="88" t="s">
        <v>29</v>
      </c>
      <c r="D8" s="70" t="s">
        <v>27</v>
      </c>
      <c r="E8" s="9" t="s">
        <v>0</v>
      </c>
      <c r="F8" s="32">
        <v>715</v>
      </c>
      <c r="G8" s="37"/>
      <c r="H8" s="32">
        <v>665</v>
      </c>
      <c r="I8" s="33"/>
      <c r="J8" s="32">
        <v>625</v>
      </c>
      <c r="K8" s="33"/>
      <c r="L8" s="32">
        <v>705</v>
      </c>
      <c r="M8" s="34"/>
      <c r="N8" s="32">
        <v>545</v>
      </c>
      <c r="O8" s="35"/>
      <c r="P8" s="1"/>
    </row>
    <row r="9" spans="1:16" ht="19.5" customHeight="1" x14ac:dyDescent="0.2">
      <c r="A9" s="86"/>
      <c r="B9" s="90"/>
      <c r="C9" s="90"/>
      <c r="D9" s="71"/>
      <c r="E9" s="10" t="s">
        <v>1</v>
      </c>
      <c r="F9" s="17">
        <v>391</v>
      </c>
      <c r="G9" s="40">
        <f>SUM(F9/$F$9)*100</f>
        <v>100</v>
      </c>
      <c r="H9" s="17">
        <v>369</v>
      </c>
      <c r="I9" s="40">
        <f>SUM(H9/$F$9)*100</f>
        <v>94.373401534526863</v>
      </c>
      <c r="J9" s="17">
        <v>279</v>
      </c>
      <c r="K9" s="40">
        <f>SUM(J9/$F$9)*100</f>
        <v>71.355498721227619</v>
      </c>
      <c r="L9" s="17">
        <v>288</v>
      </c>
      <c r="M9" s="40">
        <f>SUM(L9/$F$9)*100</f>
        <v>73.657289002557548</v>
      </c>
      <c r="N9" s="17">
        <v>150</v>
      </c>
      <c r="O9" s="41">
        <f>SUM(N9/$F$9)*100</f>
        <v>38.363171355498721</v>
      </c>
      <c r="P9" s="1"/>
    </row>
    <row r="10" spans="1:16" ht="19.5" customHeight="1" x14ac:dyDescent="0.2">
      <c r="A10" s="86"/>
      <c r="B10" s="88" t="s">
        <v>15</v>
      </c>
      <c r="C10" s="88" t="s">
        <v>28</v>
      </c>
      <c r="D10" s="67" t="s">
        <v>13</v>
      </c>
      <c r="E10" s="9" t="s">
        <v>0</v>
      </c>
      <c r="F10" s="16">
        <v>1719</v>
      </c>
      <c r="G10" s="36"/>
      <c r="H10" s="16">
        <v>1468</v>
      </c>
      <c r="I10" s="25"/>
      <c r="J10" s="16">
        <v>1378</v>
      </c>
      <c r="K10" s="25"/>
      <c r="L10" s="16">
        <v>1408</v>
      </c>
      <c r="M10" s="28"/>
      <c r="N10" s="16">
        <v>1273</v>
      </c>
      <c r="O10" s="30"/>
      <c r="P10" s="1"/>
    </row>
    <row r="11" spans="1:16" ht="19.5" customHeight="1" x14ac:dyDescent="0.2">
      <c r="A11" s="86"/>
      <c r="B11" s="89"/>
      <c r="C11" s="89"/>
      <c r="D11" s="67"/>
      <c r="E11" s="10" t="s">
        <v>1</v>
      </c>
      <c r="F11" s="17">
        <v>717</v>
      </c>
      <c r="G11" s="40">
        <f>SUM(F11/$F$11)*100</f>
        <v>100</v>
      </c>
      <c r="H11" s="17">
        <v>706</v>
      </c>
      <c r="I11" s="40">
        <f>SUM(H11/$F$11)*100</f>
        <v>98.465829846582992</v>
      </c>
      <c r="J11" s="17">
        <v>622</v>
      </c>
      <c r="K11" s="40">
        <f>SUM(J11/$F$11)*100</f>
        <v>86.750348675034871</v>
      </c>
      <c r="L11" s="17">
        <v>590</v>
      </c>
      <c r="M11" s="40">
        <f>SUM(L11/$F$11)*100</f>
        <v>82.287308228730822</v>
      </c>
      <c r="N11" s="17">
        <v>468</v>
      </c>
      <c r="O11" s="41">
        <f>SUM(N11/$F$11)*100</f>
        <v>65.271966527196653</v>
      </c>
      <c r="P11" s="1"/>
    </row>
    <row r="12" spans="1:16" ht="19.5" customHeight="1" x14ac:dyDescent="0.2">
      <c r="A12" s="86"/>
      <c r="B12" s="89"/>
      <c r="C12" s="89"/>
      <c r="D12" s="67" t="s">
        <v>16</v>
      </c>
      <c r="E12" s="9" t="s">
        <v>0</v>
      </c>
      <c r="F12" s="16">
        <v>1101</v>
      </c>
      <c r="G12" s="36"/>
      <c r="H12" s="16">
        <v>1152</v>
      </c>
      <c r="I12" s="25"/>
      <c r="J12" s="16">
        <v>1232</v>
      </c>
      <c r="K12" s="25"/>
      <c r="L12" s="16">
        <v>1232</v>
      </c>
      <c r="M12" s="28"/>
      <c r="N12" s="16">
        <v>1232</v>
      </c>
      <c r="O12" s="30"/>
      <c r="P12" s="1"/>
    </row>
    <row r="13" spans="1:16" ht="19.5" customHeight="1" x14ac:dyDescent="0.2">
      <c r="A13" s="86"/>
      <c r="B13" s="89"/>
      <c r="C13" s="90"/>
      <c r="D13" s="67"/>
      <c r="E13" s="10" t="s">
        <v>1</v>
      </c>
      <c r="F13" s="17">
        <v>815</v>
      </c>
      <c r="G13" s="40">
        <f>SUM(F13/$F$13)*100</f>
        <v>100</v>
      </c>
      <c r="H13" s="17">
        <v>972</v>
      </c>
      <c r="I13" s="40">
        <f>SUM(H13/$F$13)*100</f>
        <v>119.2638036809816</v>
      </c>
      <c r="J13" s="17">
        <v>984</v>
      </c>
      <c r="K13" s="40">
        <f>SUM(J13/$F$13)*100</f>
        <v>120.73619631901839</v>
      </c>
      <c r="L13" s="17">
        <v>898</v>
      </c>
      <c r="M13" s="40">
        <f>SUM(L13/$F$13)*100</f>
        <v>110.18404907975462</v>
      </c>
      <c r="N13" s="17">
        <v>885</v>
      </c>
      <c r="O13" s="41">
        <f>SUM(N13/$F$13)*100</f>
        <v>108.58895705521472</v>
      </c>
      <c r="P13" s="1"/>
    </row>
    <row r="14" spans="1:16" ht="19.5" customHeight="1" x14ac:dyDescent="0.2">
      <c r="A14" s="86"/>
      <c r="B14" s="89"/>
      <c r="C14" s="88" t="s">
        <v>29</v>
      </c>
      <c r="D14" s="70" t="s">
        <v>27</v>
      </c>
      <c r="E14" s="9" t="s">
        <v>0</v>
      </c>
      <c r="F14" s="32">
        <v>1217</v>
      </c>
      <c r="G14" s="37"/>
      <c r="H14" s="32">
        <v>758</v>
      </c>
      <c r="I14" s="33"/>
      <c r="J14" s="32">
        <v>638</v>
      </c>
      <c r="K14" s="33"/>
      <c r="L14" s="32">
        <v>588</v>
      </c>
      <c r="M14" s="34"/>
      <c r="N14" s="32">
        <v>623</v>
      </c>
      <c r="O14" s="35"/>
      <c r="P14" s="1"/>
    </row>
    <row r="15" spans="1:16" ht="19.5" customHeight="1" x14ac:dyDescent="0.2">
      <c r="A15" s="86"/>
      <c r="B15" s="90"/>
      <c r="C15" s="90"/>
      <c r="D15" s="71"/>
      <c r="E15" s="10" t="s">
        <v>1</v>
      </c>
      <c r="F15" s="17">
        <v>327</v>
      </c>
      <c r="G15" s="40">
        <f>SUM(F15/$F$15)*100</f>
        <v>100</v>
      </c>
      <c r="H15" s="17">
        <v>211</v>
      </c>
      <c r="I15" s="40">
        <f>SUM(H15/$F$15)*100</f>
        <v>64.525993883792054</v>
      </c>
      <c r="J15" s="17">
        <v>167</v>
      </c>
      <c r="K15" s="40">
        <f>SUM(J15/$F$15)*100</f>
        <v>51.070336391437309</v>
      </c>
      <c r="L15" s="17">
        <v>111</v>
      </c>
      <c r="M15" s="40">
        <f>SUM(L15/$F$15)*100</f>
        <v>33.944954128440372</v>
      </c>
      <c r="N15" s="17">
        <v>139</v>
      </c>
      <c r="O15" s="41">
        <f>SUM(N15/$F$15)*100</f>
        <v>42.507645259938833</v>
      </c>
      <c r="P15" s="1"/>
    </row>
    <row r="16" spans="1:16" ht="19.5" customHeight="1" x14ac:dyDescent="0.2">
      <c r="A16" s="86"/>
      <c r="B16" s="91" t="s">
        <v>17</v>
      </c>
      <c r="C16" s="91" t="s">
        <v>28</v>
      </c>
      <c r="D16" s="67" t="s">
        <v>13</v>
      </c>
      <c r="E16" s="9" t="s">
        <v>0</v>
      </c>
      <c r="F16" s="16">
        <v>330</v>
      </c>
      <c r="G16" s="36"/>
      <c r="H16" s="16">
        <v>400</v>
      </c>
      <c r="I16" s="25"/>
      <c r="J16" s="16">
        <v>320</v>
      </c>
      <c r="K16" s="25"/>
      <c r="L16" s="16">
        <v>320</v>
      </c>
      <c r="M16" s="28"/>
      <c r="N16" s="16">
        <v>280</v>
      </c>
      <c r="O16" s="30"/>
      <c r="P16" s="1"/>
    </row>
    <row r="17" spans="1:16" ht="19.5" customHeight="1" x14ac:dyDescent="0.2">
      <c r="A17" s="86"/>
      <c r="B17" s="83"/>
      <c r="C17" s="92"/>
      <c r="D17" s="72"/>
      <c r="E17" s="11" t="s">
        <v>1</v>
      </c>
      <c r="F17" s="18">
        <v>151</v>
      </c>
      <c r="G17" s="40">
        <f>SUM(F17/$F$17)*100</f>
        <v>100</v>
      </c>
      <c r="H17" s="18">
        <v>216</v>
      </c>
      <c r="I17" s="40">
        <f>SUM(H17/$F$17)*100</f>
        <v>143.04635761589404</v>
      </c>
      <c r="J17" s="18">
        <v>138</v>
      </c>
      <c r="K17" s="40">
        <f>SUM(J17/$F$17)*100</f>
        <v>91.390728476821195</v>
      </c>
      <c r="L17" s="18">
        <v>88</v>
      </c>
      <c r="M17" s="40">
        <f>SUM(L17/$F$17)*100</f>
        <v>58.278145695364238</v>
      </c>
      <c r="N17" s="18">
        <v>62</v>
      </c>
      <c r="O17" s="41">
        <f>SUM(N17/$F$17)*100</f>
        <v>41.059602649006621</v>
      </c>
      <c r="P17" s="1"/>
    </row>
    <row r="18" spans="1:16" ht="19.5" customHeight="1" x14ac:dyDescent="0.2">
      <c r="A18" s="86"/>
      <c r="B18" s="83"/>
      <c r="C18" s="83" t="s">
        <v>29</v>
      </c>
      <c r="D18" s="70" t="s">
        <v>27</v>
      </c>
      <c r="E18" s="9" t="s">
        <v>0</v>
      </c>
      <c r="F18" s="32">
        <v>280</v>
      </c>
      <c r="G18" s="37"/>
      <c r="H18" s="32">
        <v>150</v>
      </c>
      <c r="I18" s="33"/>
      <c r="J18" s="32">
        <v>140</v>
      </c>
      <c r="K18" s="33"/>
      <c r="L18" s="32">
        <v>150</v>
      </c>
      <c r="M18" s="34"/>
      <c r="N18" s="32">
        <v>120</v>
      </c>
      <c r="O18" s="35"/>
      <c r="P18" s="1"/>
    </row>
    <row r="19" spans="1:16" ht="19.5" customHeight="1" x14ac:dyDescent="0.2">
      <c r="A19" s="87"/>
      <c r="B19" s="84"/>
      <c r="C19" s="84"/>
      <c r="D19" s="71"/>
      <c r="E19" s="11" t="s">
        <v>1</v>
      </c>
      <c r="F19" s="24">
        <v>80</v>
      </c>
      <c r="G19" s="40">
        <f>SUM(F19/$F$19)*100</f>
        <v>100</v>
      </c>
      <c r="H19" s="24">
        <v>54</v>
      </c>
      <c r="I19" s="40">
        <f>SUM(H19/$F$19)*100</f>
        <v>67.5</v>
      </c>
      <c r="J19" s="24">
        <v>36</v>
      </c>
      <c r="K19" s="40">
        <f>SUM(J19/$F$19)*100</f>
        <v>45</v>
      </c>
      <c r="L19" s="24">
        <v>35</v>
      </c>
      <c r="M19" s="40">
        <f>SUM(L19/$F$19)*100</f>
        <v>43.75</v>
      </c>
      <c r="N19" s="24">
        <v>16</v>
      </c>
      <c r="O19" s="41">
        <f>SUM(N19/$F$19)*100</f>
        <v>20</v>
      </c>
      <c r="P19" s="1"/>
    </row>
    <row r="20" spans="1:16" ht="19.5" customHeight="1" x14ac:dyDescent="0.2">
      <c r="A20" s="73" t="s">
        <v>2</v>
      </c>
      <c r="B20" s="74"/>
      <c r="C20" s="74"/>
      <c r="D20" s="74"/>
      <c r="E20" s="12" t="s">
        <v>0</v>
      </c>
      <c r="F20" s="19">
        <f>SUM(F4,F6,F8,F10,F12,F14,F16,F18)</f>
        <v>20077</v>
      </c>
      <c r="G20" s="38"/>
      <c r="H20" s="19">
        <f t="shared" ref="H20" si="0">SUM(H4,H6,H8,H10,H12,H14,H16,H18)</f>
        <v>18449</v>
      </c>
      <c r="I20" s="26"/>
      <c r="J20" s="19">
        <f t="shared" ref="J20" si="1">SUM(J4,J6,J8,J10,J12,J14,J16,J18)</f>
        <v>18279</v>
      </c>
      <c r="K20" s="26"/>
      <c r="L20" s="19">
        <f t="shared" ref="L20" si="2">SUM(L4,L6,L8,L10,L12,L14,L16,L18)</f>
        <v>18401</v>
      </c>
      <c r="M20" s="26"/>
      <c r="N20" s="19">
        <f t="shared" ref="N20" si="3">SUM(N4,N6,N8,N10,N12,N14,N16,N18)</f>
        <v>18486</v>
      </c>
      <c r="O20" s="42"/>
      <c r="P20" s="1"/>
    </row>
    <row r="21" spans="1:16" ht="19.5" customHeight="1" x14ac:dyDescent="0.2">
      <c r="A21" s="75"/>
      <c r="B21" s="76"/>
      <c r="C21" s="76"/>
      <c r="D21" s="76"/>
      <c r="E21" s="13" t="s">
        <v>1</v>
      </c>
      <c r="F21" s="18">
        <f>SUM(F5,F7,F9,F11,F13,F15,F17,F19)</f>
        <v>11897</v>
      </c>
      <c r="G21" s="40">
        <f>SUM(F21/$F$21)*100</f>
        <v>100</v>
      </c>
      <c r="H21" s="18">
        <f>SUM(H5,H7,H9,H11,H13,H15,H17,H19)</f>
        <v>12876</v>
      </c>
      <c r="I21" s="40">
        <f>SUM(H21/$F$21)*100</f>
        <v>108.22896528536606</v>
      </c>
      <c r="J21" s="18">
        <f t="shared" ref="J21" si="4">SUM(J5,J7,J9,J11,J13,J15,J17,J19)</f>
        <v>12247</v>
      </c>
      <c r="K21" s="40">
        <f>SUM(J21/$F$21)*100</f>
        <v>102.94191813062116</v>
      </c>
      <c r="L21" s="18">
        <f t="shared" ref="L21" si="5">SUM(L5,L7,L9,L11,L13,L15,L17,L19)</f>
        <v>11421</v>
      </c>
      <c r="M21" s="40">
        <f>SUM(L21/$F$21)*100</f>
        <v>95.998991342355211</v>
      </c>
      <c r="N21" s="18">
        <f t="shared" ref="N21" si="6">SUM(N5,N7,N9,N11,N13,N15,N17,N19)</f>
        <v>10607</v>
      </c>
      <c r="O21" s="45">
        <f>SUM(N21/$F$21)*100</f>
        <v>89.156930318567703</v>
      </c>
      <c r="P21" s="1"/>
    </row>
    <row r="22" spans="1:16" ht="19.5" customHeight="1" x14ac:dyDescent="0.2">
      <c r="A22" s="77" t="s">
        <v>3</v>
      </c>
      <c r="B22" s="78"/>
      <c r="C22" s="78"/>
      <c r="D22" s="78"/>
      <c r="E22" s="14" t="s">
        <v>0</v>
      </c>
      <c r="F22" s="20">
        <v>5093</v>
      </c>
      <c r="G22" s="39"/>
      <c r="H22" s="20">
        <v>5067</v>
      </c>
      <c r="I22" s="27"/>
      <c r="J22" s="20">
        <v>5282</v>
      </c>
      <c r="K22" s="27"/>
      <c r="L22" s="20">
        <v>5324</v>
      </c>
      <c r="M22" s="29"/>
      <c r="N22" s="20">
        <v>5324</v>
      </c>
      <c r="O22" s="31"/>
      <c r="P22" s="1"/>
    </row>
    <row r="23" spans="1:16" ht="19.5" customHeight="1" x14ac:dyDescent="0.2">
      <c r="A23" s="79"/>
      <c r="B23" s="80"/>
      <c r="C23" s="80"/>
      <c r="D23" s="80"/>
      <c r="E23" s="11" t="s">
        <v>1</v>
      </c>
      <c r="F23" s="21">
        <v>4478</v>
      </c>
      <c r="G23" s="40">
        <f>SUM(F23/$F$23)*100</f>
        <v>100</v>
      </c>
      <c r="H23" s="21">
        <v>4561</v>
      </c>
      <c r="I23" s="40">
        <f>SUM(H23/$F$23)*100</f>
        <v>101.85350602947744</v>
      </c>
      <c r="J23" s="21">
        <v>4718</v>
      </c>
      <c r="K23" s="40">
        <f>SUM(J23/$F$23)*100</f>
        <v>105.35953550692274</v>
      </c>
      <c r="L23" s="21">
        <v>4381</v>
      </c>
      <c r="M23" s="40">
        <f>SUM(L23/$F$23)*100</f>
        <v>97.833854399285386</v>
      </c>
      <c r="N23" s="21">
        <v>4152</v>
      </c>
      <c r="O23" s="41">
        <f>SUM(N23/$F$23)*100</f>
        <v>92.719964269763295</v>
      </c>
      <c r="P23" s="1"/>
    </row>
    <row r="24" spans="1:16" ht="19.5" customHeight="1" x14ac:dyDescent="0.2">
      <c r="A24" s="73" t="s">
        <v>4</v>
      </c>
      <c r="B24" s="74"/>
      <c r="C24" s="74"/>
      <c r="D24" s="74"/>
      <c r="E24" s="12" t="s">
        <v>0</v>
      </c>
      <c r="F24" s="20">
        <v>320</v>
      </c>
      <c r="G24" s="39"/>
      <c r="H24" s="20">
        <v>400</v>
      </c>
      <c r="I24" s="27"/>
      <c r="J24" s="20">
        <v>400</v>
      </c>
      <c r="K24" s="27"/>
      <c r="L24" s="20">
        <v>400</v>
      </c>
      <c r="M24" s="29"/>
      <c r="N24" s="20">
        <v>340</v>
      </c>
      <c r="O24" s="31"/>
      <c r="P24" s="1"/>
    </row>
    <row r="25" spans="1:16" ht="19.5" customHeight="1" x14ac:dyDescent="0.2">
      <c r="A25" s="75"/>
      <c r="B25" s="76"/>
      <c r="C25" s="76"/>
      <c r="D25" s="76"/>
      <c r="E25" s="13" t="s">
        <v>1</v>
      </c>
      <c r="F25" s="21">
        <v>186</v>
      </c>
      <c r="G25" s="43">
        <f>SUM(F25/$F$25)*100</f>
        <v>100</v>
      </c>
      <c r="H25" s="21">
        <v>229</v>
      </c>
      <c r="I25" s="43">
        <f>SUM(H25/$F$25)*100</f>
        <v>123.11827956989248</v>
      </c>
      <c r="J25" s="21">
        <v>235</v>
      </c>
      <c r="K25" s="43">
        <f>SUM(J25/$F$25)*100</f>
        <v>126.34408602150538</v>
      </c>
      <c r="L25" s="21">
        <v>227</v>
      </c>
      <c r="M25" s="43">
        <f>SUM(L25/$F$25)*100</f>
        <v>122.04301075268818</v>
      </c>
      <c r="N25" s="21">
        <v>198</v>
      </c>
      <c r="O25" s="44">
        <f>SUM(N25/$F$25)*100</f>
        <v>106.45161290322579</v>
      </c>
      <c r="P25" s="1"/>
    </row>
    <row r="26" spans="1:16" ht="18.75" customHeight="1" x14ac:dyDescent="0.2">
      <c r="A26" s="93" t="s">
        <v>34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48"/>
      <c r="O26" s="48"/>
      <c r="P26" s="1"/>
    </row>
    <row r="27" spans="1:16" ht="6.75" customHeight="1" x14ac:dyDescent="0.2">
      <c r="A27" s="7"/>
      <c r="B27" s="7"/>
      <c r="C27" s="7"/>
      <c r="D27" s="7"/>
      <c r="E27" s="7"/>
      <c r="F27" s="22"/>
      <c r="G27" s="22"/>
      <c r="H27" s="22"/>
      <c r="I27" s="22"/>
      <c r="J27" s="22"/>
      <c r="K27" s="22"/>
      <c r="L27" s="22"/>
      <c r="M27" s="22"/>
      <c r="N27" s="7"/>
      <c r="O27" s="7"/>
      <c r="P27" s="1"/>
    </row>
    <row r="28" spans="1:16" ht="19.5" customHeight="1" x14ac:dyDescent="0.2">
      <c r="A28" s="3" t="s">
        <v>18</v>
      </c>
      <c r="B28" s="3"/>
      <c r="C28" s="3"/>
      <c r="D28" s="3"/>
      <c r="E28" s="3"/>
      <c r="F28" s="3"/>
      <c r="G28" s="15"/>
      <c r="H28" s="15"/>
      <c r="I28" s="15"/>
      <c r="J28" s="15"/>
      <c r="K28" s="15"/>
      <c r="L28" s="15"/>
      <c r="M28" s="15"/>
      <c r="N28" s="106" t="s">
        <v>19</v>
      </c>
      <c r="O28" s="106"/>
      <c r="P28" s="1"/>
    </row>
    <row r="29" spans="1:16" ht="19.5" customHeight="1" x14ac:dyDescent="0.2">
      <c r="A29" s="65"/>
      <c r="B29" s="66"/>
      <c r="C29" s="66"/>
      <c r="D29" s="66"/>
      <c r="E29" s="66"/>
      <c r="F29" s="97" t="s">
        <v>24</v>
      </c>
      <c r="G29" s="98"/>
      <c r="H29" s="97" t="s">
        <v>20</v>
      </c>
      <c r="I29" s="98"/>
      <c r="J29" s="97" t="s">
        <v>21</v>
      </c>
      <c r="K29" s="98"/>
      <c r="L29" s="97" t="s">
        <v>22</v>
      </c>
      <c r="M29" s="98"/>
      <c r="N29" s="99" t="s">
        <v>23</v>
      </c>
      <c r="O29" s="100"/>
      <c r="P29" s="1"/>
    </row>
    <row r="30" spans="1:16" ht="19.5" customHeight="1" x14ac:dyDescent="0.2">
      <c r="A30" s="94" t="s">
        <v>11</v>
      </c>
      <c r="B30" s="55" t="s">
        <v>12</v>
      </c>
      <c r="C30" s="56"/>
      <c r="D30" s="91" t="s">
        <v>31</v>
      </c>
      <c r="E30" s="23" t="s">
        <v>13</v>
      </c>
      <c r="F30" s="81">
        <f>SUM(F5/F4)*100</f>
        <v>59.814495254529767</v>
      </c>
      <c r="G30" s="82"/>
      <c r="H30" s="81">
        <f>SUM(H5/H4)*100</f>
        <v>66.499273159772699</v>
      </c>
      <c r="I30" s="82"/>
      <c r="J30" s="81">
        <f>SUM(J5/J4)*100</f>
        <v>65.355681668206415</v>
      </c>
      <c r="K30" s="82"/>
      <c r="L30" s="81">
        <f t="shared" ref="L30" si="7">SUM(L5/L4)*100</f>
        <v>59.561297268200789</v>
      </c>
      <c r="M30" s="82"/>
      <c r="N30" s="81">
        <f t="shared" ref="N30" si="8">SUM(N5/N4)*100</f>
        <v>55.374948777489422</v>
      </c>
      <c r="O30" s="101"/>
      <c r="P30" s="1"/>
    </row>
    <row r="31" spans="1:16" ht="19.5" customHeight="1" x14ac:dyDescent="0.2">
      <c r="A31" s="95"/>
      <c r="B31" s="57"/>
      <c r="C31" s="58"/>
      <c r="D31" s="92"/>
      <c r="E31" s="23" t="s">
        <v>14</v>
      </c>
      <c r="F31" s="81">
        <f>SUM(F7/F6)*100</f>
        <v>71.100496049972435</v>
      </c>
      <c r="G31" s="82"/>
      <c r="H31" s="81">
        <f>SUM(H7/H6)*100</f>
        <v>84.52854189855303</v>
      </c>
      <c r="I31" s="82"/>
      <c r="J31" s="81">
        <f>SUM(J7/J6)*100</f>
        <v>79.588632438373381</v>
      </c>
      <c r="K31" s="82"/>
      <c r="L31" s="81">
        <f t="shared" ref="L31" si="9">SUM(L7/L6)*100</f>
        <v>75.909852291761837</v>
      </c>
      <c r="M31" s="82"/>
      <c r="N31" s="81">
        <f t="shared" ref="N31" si="10">SUM(N7/N6)*100</f>
        <v>68.147208121827404</v>
      </c>
      <c r="O31" s="101"/>
      <c r="P31" s="1"/>
    </row>
    <row r="32" spans="1:16" ht="19.5" customHeight="1" x14ac:dyDescent="0.2">
      <c r="A32" s="95"/>
      <c r="B32" s="59"/>
      <c r="C32" s="60"/>
      <c r="D32" s="5" t="s">
        <v>32</v>
      </c>
      <c r="E32" s="23" t="s">
        <v>30</v>
      </c>
      <c r="F32" s="81">
        <f>SUM(F9/F8)*100</f>
        <v>54.685314685314687</v>
      </c>
      <c r="G32" s="82"/>
      <c r="H32" s="81">
        <f t="shared" ref="H32" si="11">SUM(H9/H8)*100</f>
        <v>55.488721804511279</v>
      </c>
      <c r="I32" s="82"/>
      <c r="J32" s="81">
        <f t="shared" ref="J32" si="12">SUM(J9/J8)*100</f>
        <v>44.64</v>
      </c>
      <c r="K32" s="82"/>
      <c r="L32" s="81">
        <f t="shared" ref="L32" si="13">SUM(L9/L8)*100</f>
        <v>40.851063829787229</v>
      </c>
      <c r="M32" s="82"/>
      <c r="N32" s="81">
        <f t="shared" ref="N32" si="14">SUM(N9/N8)*100</f>
        <v>27.522935779816514</v>
      </c>
      <c r="O32" s="101"/>
      <c r="P32" s="1"/>
    </row>
    <row r="33" spans="1:17" ht="19.5" customHeight="1" x14ac:dyDescent="0.2">
      <c r="A33" s="95"/>
      <c r="B33" s="55" t="s">
        <v>6</v>
      </c>
      <c r="C33" s="56"/>
      <c r="D33" s="91" t="s">
        <v>31</v>
      </c>
      <c r="E33" s="23" t="s">
        <v>13</v>
      </c>
      <c r="F33" s="81">
        <f>SUM(F11/F10)*100</f>
        <v>41.710296684118674</v>
      </c>
      <c r="G33" s="82"/>
      <c r="H33" s="81">
        <f>SUM(H11/H10)*100</f>
        <v>48.09264305177112</v>
      </c>
      <c r="I33" s="82"/>
      <c r="J33" s="81">
        <f>SUM(J11/J10)*100</f>
        <v>45.137880986937589</v>
      </c>
      <c r="K33" s="82"/>
      <c r="L33" s="81">
        <f t="shared" ref="L33" si="15">SUM(L11/L10)*100</f>
        <v>41.903409090909086</v>
      </c>
      <c r="M33" s="82"/>
      <c r="N33" s="81">
        <f t="shared" ref="N33" si="16">SUM(N11/N10)*100</f>
        <v>36.763550667714064</v>
      </c>
      <c r="O33" s="101"/>
      <c r="P33" s="1"/>
    </row>
    <row r="34" spans="1:17" ht="19.5" customHeight="1" x14ac:dyDescent="0.2">
      <c r="A34" s="95"/>
      <c r="B34" s="57"/>
      <c r="C34" s="58"/>
      <c r="D34" s="92"/>
      <c r="E34" s="23" t="s">
        <v>16</v>
      </c>
      <c r="F34" s="81">
        <f>SUM(F13/F12)*100</f>
        <v>74.0236148955495</v>
      </c>
      <c r="G34" s="82"/>
      <c r="H34" s="81">
        <f>SUM(H13/H12)*100</f>
        <v>84.375</v>
      </c>
      <c r="I34" s="82"/>
      <c r="J34" s="81">
        <f>SUM(J13/J12)*100</f>
        <v>79.870129870129873</v>
      </c>
      <c r="K34" s="82"/>
      <c r="L34" s="81">
        <f t="shared" ref="L34" si="17">SUM(L13/L12)*100</f>
        <v>72.889610389610397</v>
      </c>
      <c r="M34" s="82"/>
      <c r="N34" s="81">
        <f t="shared" ref="N34" si="18">SUM(N13/N12)*100</f>
        <v>71.834415584415595</v>
      </c>
      <c r="O34" s="101"/>
      <c r="P34" s="1"/>
    </row>
    <row r="35" spans="1:17" ht="19.5" customHeight="1" x14ac:dyDescent="0.2">
      <c r="A35" s="95"/>
      <c r="B35" s="59"/>
      <c r="C35" s="60"/>
      <c r="D35" s="6" t="s">
        <v>32</v>
      </c>
      <c r="E35" s="23" t="s">
        <v>30</v>
      </c>
      <c r="F35" s="81">
        <f>SUM(F15/F14)*100</f>
        <v>26.869350862777321</v>
      </c>
      <c r="G35" s="82"/>
      <c r="H35" s="81">
        <f t="shared" ref="H35" si="19">SUM(H15/H14)*100</f>
        <v>27.836411609498679</v>
      </c>
      <c r="I35" s="82"/>
      <c r="J35" s="81">
        <f t="shared" ref="J35" si="20">SUM(J15/J14)*100</f>
        <v>26.175548589341691</v>
      </c>
      <c r="K35" s="82"/>
      <c r="L35" s="81">
        <f t="shared" ref="L35" si="21">SUM(L15/L14)*100</f>
        <v>18.877551020408163</v>
      </c>
      <c r="M35" s="82"/>
      <c r="N35" s="81">
        <f t="shared" ref="N35" si="22">SUM(N15/N14)*100</f>
        <v>22.31139646869984</v>
      </c>
      <c r="O35" s="101"/>
      <c r="P35" s="1"/>
    </row>
    <row r="36" spans="1:17" ht="19.5" customHeight="1" x14ac:dyDescent="0.2">
      <c r="A36" s="95"/>
      <c r="B36" s="61" t="s">
        <v>5</v>
      </c>
      <c r="C36" s="62"/>
      <c r="D36" s="47" t="s">
        <v>31</v>
      </c>
      <c r="E36" s="23" t="s">
        <v>13</v>
      </c>
      <c r="F36" s="81">
        <f>SUM(F17/F16)*100</f>
        <v>45.757575757575758</v>
      </c>
      <c r="G36" s="82"/>
      <c r="H36" s="81">
        <f>SUM(H17/H16)*100</f>
        <v>54</v>
      </c>
      <c r="I36" s="82"/>
      <c r="J36" s="81">
        <f>SUM(J17/J16)*100</f>
        <v>43.125</v>
      </c>
      <c r="K36" s="82"/>
      <c r="L36" s="81">
        <f t="shared" ref="L36" si="23">SUM(L17/L16)*100</f>
        <v>27.500000000000004</v>
      </c>
      <c r="M36" s="82"/>
      <c r="N36" s="81">
        <f t="shared" ref="N36" si="24">SUM(N17/N16)*100</f>
        <v>22.142857142857142</v>
      </c>
      <c r="O36" s="101"/>
      <c r="P36" s="1"/>
    </row>
    <row r="37" spans="1:17" ht="19.5" customHeight="1" x14ac:dyDescent="0.2">
      <c r="A37" s="96"/>
      <c r="B37" s="63"/>
      <c r="C37" s="64"/>
      <c r="D37" s="46" t="s">
        <v>32</v>
      </c>
      <c r="E37" s="23" t="s">
        <v>30</v>
      </c>
      <c r="F37" s="112">
        <f>SUM(F19/F18)*100</f>
        <v>28.571428571428569</v>
      </c>
      <c r="G37" s="113"/>
      <c r="H37" s="112">
        <f t="shared" ref="H37" si="25">SUM(H19/H18)*100</f>
        <v>36</v>
      </c>
      <c r="I37" s="113"/>
      <c r="J37" s="112">
        <f t="shared" ref="J37" si="26">SUM(J19/J18)*100</f>
        <v>25.714285714285712</v>
      </c>
      <c r="K37" s="113"/>
      <c r="L37" s="112">
        <f t="shared" ref="L37" si="27">SUM(L19/L18)*100</f>
        <v>23.333333333333332</v>
      </c>
      <c r="M37" s="113"/>
      <c r="N37" s="114">
        <f t="shared" ref="N37" si="28">SUM(N19/N18)*100</f>
        <v>13.333333333333334</v>
      </c>
      <c r="O37" s="115"/>
      <c r="P37" s="1"/>
    </row>
    <row r="38" spans="1:17" ht="19.5" customHeight="1" x14ac:dyDescent="0.2">
      <c r="A38" s="102" t="s">
        <v>7</v>
      </c>
      <c r="B38" s="103"/>
      <c r="C38" s="103"/>
      <c r="D38" s="103"/>
      <c r="E38" s="103"/>
      <c r="F38" s="107">
        <f>SUM(F21/F20)*100</f>
        <v>59.256861084823434</v>
      </c>
      <c r="G38" s="108"/>
      <c r="H38" s="107">
        <f>SUM(H21/H20)*100</f>
        <v>69.792400672123151</v>
      </c>
      <c r="I38" s="108"/>
      <c r="J38" s="107">
        <f>SUM(J21/J20)*100</f>
        <v>67.000382953115604</v>
      </c>
      <c r="K38" s="108"/>
      <c r="L38" s="107">
        <f>SUM(L21/L20)*100</f>
        <v>62.067278952230851</v>
      </c>
      <c r="M38" s="108"/>
      <c r="N38" s="107">
        <f>SUM(N21/N20)*100</f>
        <v>57.378556745645348</v>
      </c>
      <c r="O38" s="111"/>
      <c r="P38" s="1"/>
    </row>
    <row r="39" spans="1:17" ht="19.5" customHeight="1" x14ac:dyDescent="0.2">
      <c r="A39" s="102" t="s">
        <v>8</v>
      </c>
      <c r="B39" s="103"/>
      <c r="C39" s="103"/>
      <c r="D39" s="103"/>
      <c r="E39" s="103"/>
      <c r="F39" s="107">
        <f>SUM(F23/F22)*100</f>
        <v>87.924602395444722</v>
      </c>
      <c r="G39" s="108"/>
      <c r="H39" s="107">
        <f>SUM(H23/H22)*100</f>
        <v>90.013814880599966</v>
      </c>
      <c r="I39" s="108"/>
      <c r="J39" s="107">
        <f>SUM(J23/J22)*100</f>
        <v>89.322226429382809</v>
      </c>
      <c r="K39" s="108"/>
      <c r="L39" s="107">
        <f t="shared" ref="L39" si="29">SUM(L23/L22)*100</f>
        <v>82.287753568745302</v>
      </c>
      <c r="M39" s="108"/>
      <c r="N39" s="107">
        <f t="shared" ref="N39" si="30">SUM(N23/N22)*100</f>
        <v>77.986476333583781</v>
      </c>
      <c r="O39" s="111"/>
      <c r="P39" s="1"/>
    </row>
    <row r="40" spans="1:17" ht="19.5" customHeight="1" x14ac:dyDescent="0.2">
      <c r="A40" s="53" t="s">
        <v>9</v>
      </c>
      <c r="B40" s="54"/>
      <c r="C40" s="54"/>
      <c r="D40" s="54"/>
      <c r="E40" s="54"/>
      <c r="F40" s="107">
        <f>SUM(F25/F24)*100</f>
        <v>58.125000000000007</v>
      </c>
      <c r="G40" s="108"/>
      <c r="H40" s="107">
        <f>SUM(H25/H24)*100</f>
        <v>57.25</v>
      </c>
      <c r="I40" s="108"/>
      <c r="J40" s="107">
        <f>SUM(J25/J24)*100</f>
        <v>58.75</v>
      </c>
      <c r="K40" s="108"/>
      <c r="L40" s="107">
        <f t="shared" ref="L40" si="31">SUM(L25/L24)*100</f>
        <v>56.75</v>
      </c>
      <c r="M40" s="108"/>
      <c r="N40" s="109">
        <f t="shared" ref="N40" si="32">SUM(N25/N24)*100</f>
        <v>58.235294117647065</v>
      </c>
      <c r="O40" s="110"/>
      <c r="P40" s="4"/>
      <c r="Q40" s="4"/>
    </row>
    <row r="41" spans="1:17" ht="15" customHeight="1" x14ac:dyDescent="0.2">
      <c r="A41" s="104" t="s">
        <v>33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"/>
      <c r="Q41" s="4"/>
    </row>
    <row r="42" spans="1:17" ht="16.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7" ht="19.5" customHeight="1" x14ac:dyDescent="0.2">
      <c r="H43" s="49" t="s">
        <v>10</v>
      </c>
      <c r="I43" s="49"/>
      <c r="J43" s="49"/>
      <c r="K43" s="49"/>
      <c r="L43" s="49"/>
      <c r="M43" s="49"/>
      <c r="N43" s="49"/>
      <c r="O43" s="49"/>
    </row>
  </sheetData>
  <mergeCells count="104">
    <mergeCell ref="A41:O42"/>
    <mergeCell ref="N28:O28"/>
    <mergeCell ref="F40:G40"/>
    <mergeCell ref="H40:I40"/>
    <mergeCell ref="J40:K40"/>
    <mergeCell ref="L40:M40"/>
    <mergeCell ref="N40:O40"/>
    <mergeCell ref="F39:G39"/>
    <mergeCell ref="H39:I39"/>
    <mergeCell ref="J39:K39"/>
    <mergeCell ref="L39:M39"/>
    <mergeCell ref="N39:O39"/>
    <mergeCell ref="F38:G38"/>
    <mergeCell ref="H38:I38"/>
    <mergeCell ref="J38:K38"/>
    <mergeCell ref="L38:M38"/>
    <mergeCell ref="N38:O38"/>
    <mergeCell ref="L36:M36"/>
    <mergeCell ref="N36:O36"/>
    <mergeCell ref="F37:G37"/>
    <mergeCell ref="H37:I37"/>
    <mergeCell ref="J37:K37"/>
    <mergeCell ref="L37:M37"/>
    <mergeCell ref="N37:O37"/>
    <mergeCell ref="A38:E38"/>
    <mergeCell ref="A39:E39"/>
    <mergeCell ref="L31:M31"/>
    <mergeCell ref="L33:M33"/>
    <mergeCell ref="N33:O33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F36:G36"/>
    <mergeCell ref="H36:I36"/>
    <mergeCell ref="N31:O31"/>
    <mergeCell ref="F32:G32"/>
    <mergeCell ref="H32:I32"/>
    <mergeCell ref="J32:K32"/>
    <mergeCell ref="L32:M32"/>
    <mergeCell ref="N32:O32"/>
    <mergeCell ref="F31:G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H31:I31"/>
    <mergeCell ref="J31:K31"/>
    <mergeCell ref="C18:C19"/>
    <mergeCell ref="A4:A19"/>
    <mergeCell ref="B4:B9"/>
    <mergeCell ref="B10:B15"/>
    <mergeCell ref="B16:B19"/>
    <mergeCell ref="D30:D31"/>
    <mergeCell ref="B30:C32"/>
    <mergeCell ref="C4:C7"/>
    <mergeCell ref="C8:C9"/>
    <mergeCell ref="C10:C13"/>
    <mergeCell ref="C14:C15"/>
    <mergeCell ref="C16:C17"/>
    <mergeCell ref="A29:E29"/>
    <mergeCell ref="A26:M26"/>
    <mergeCell ref="A30:A37"/>
    <mergeCell ref="D33:D34"/>
    <mergeCell ref="F33:G33"/>
    <mergeCell ref="H33:I33"/>
    <mergeCell ref="J33:K33"/>
    <mergeCell ref="J36:K36"/>
    <mergeCell ref="L29:M29"/>
    <mergeCell ref="H43:O43"/>
    <mergeCell ref="A1:O1"/>
    <mergeCell ref="L2:O2"/>
    <mergeCell ref="F3:G3"/>
    <mergeCell ref="H3:I3"/>
    <mergeCell ref="A40:E40"/>
    <mergeCell ref="B33:C35"/>
    <mergeCell ref="B36:C37"/>
    <mergeCell ref="A3:E3"/>
    <mergeCell ref="D4:D5"/>
    <mergeCell ref="D6:D7"/>
    <mergeCell ref="D10:D11"/>
    <mergeCell ref="D12:D13"/>
    <mergeCell ref="A2:K2"/>
    <mergeCell ref="J3:K3"/>
    <mergeCell ref="L3:M3"/>
    <mergeCell ref="N3:O3"/>
    <mergeCell ref="D8:D9"/>
    <mergeCell ref="D14:D15"/>
    <mergeCell ref="D16:D17"/>
    <mergeCell ref="A20:D21"/>
    <mergeCell ref="A22:D23"/>
    <mergeCell ref="A24:D25"/>
    <mergeCell ref="D18:D19"/>
  </mergeCells>
  <phoneticPr fontId="3"/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2021-10-13T09:21:47Z</cp:lastPrinted>
  <dcterms:created xsi:type="dcterms:W3CDTF">2016-11-04T05:28:13Z</dcterms:created>
  <dcterms:modified xsi:type="dcterms:W3CDTF">2021-10-13T09:21:59Z</dcterms:modified>
</cp:coreProperties>
</file>