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cel\"/>
    </mc:Choice>
  </mc:AlternateContent>
  <xr:revisionPtr revIDLastSave="0" documentId="8_{08953A86-E13F-4930-BEE1-608D6CFE78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" l="1"/>
  <c r="N32" i="1"/>
  <c r="L32" i="1"/>
  <c r="D32" i="1"/>
  <c r="E32" i="1"/>
  <c r="F32" i="1"/>
  <c r="G32" i="1"/>
  <c r="H32" i="1"/>
  <c r="I32" i="1"/>
  <c r="J32" i="1"/>
  <c r="C32" i="1"/>
  <c r="M30" i="1"/>
  <c r="N30" i="1"/>
  <c r="L30" i="1"/>
  <c r="D30" i="1"/>
  <c r="E30" i="1"/>
  <c r="F30" i="1"/>
  <c r="G30" i="1"/>
  <c r="H30" i="1"/>
  <c r="I30" i="1"/>
  <c r="J30" i="1"/>
  <c r="C30" i="1"/>
  <c r="C28" i="1"/>
  <c r="B29" i="1"/>
  <c r="B32" i="1" l="1"/>
  <c r="B30" i="1"/>
  <c r="B23" i="1"/>
  <c r="B25" i="1"/>
  <c r="D28" i="1"/>
  <c r="E28" i="1"/>
  <c r="F28" i="1"/>
  <c r="G28" i="1"/>
  <c r="H28" i="1"/>
  <c r="I28" i="1"/>
  <c r="J28" i="1"/>
  <c r="L28" i="1"/>
  <c r="M28" i="1"/>
  <c r="N28" i="1"/>
  <c r="C26" i="1"/>
  <c r="B27" i="1"/>
  <c r="B28" i="1" l="1"/>
  <c r="D26" i="1"/>
  <c r="E26" i="1"/>
  <c r="F26" i="1"/>
  <c r="G26" i="1"/>
  <c r="H26" i="1"/>
  <c r="I26" i="1"/>
  <c r="J26" i="1"/>
  <c r="L26" i="1"/>
  <c r="M26" i="1"/>
  <c r="N26" i="1"/>
  <c r="D24" i="1"/>
  <c r="E24" i="1"/>
  <c r="F24" i="1"/>
  <c r="G24" i="1"/>
  <c r="H24" i="1"/>
  <c r="I24" i="1"/>
  <c r="J24" i="1"/>
  <c r="L24" i="1"/>
  <c r="M24" i="1"/>
  <c r="N24" i="1"/>
  <c r="C24" i="1"/>
  <c r="D22" i="1"/>
  <c r="E22" i="1"/>
  <c r="F22" i="1"/>
  <c r="G22" i="1"/>
  <c r="H22" i="1"/>
  <c r="I22" i="1"/>
  <c r="J22" i="1"/>
  <c r="L22" i="1"/>
  <c r="M22" i="1"/>
  <c r="N22" i="1"/>
  <c r="C22" i="1"/>
  <c r="D20" i="1"/>
  <c r="E20" i="1"/>
  <c r="F20" i="1"/>
  <c r="G20" i="1"/>
  <c r="H20" i="1"/>
  <c r="I20" i="1"/>
  <c r="J20" i="1"/>
  <c r="L20" i="1"/>
  <c r="M20" i="1"/>
  <c r="N20" i="1"/>
  <c r="C20" i="1"/>
  <c r="D18" i="1"/>
  <c r="E18" i="1"/>
  <c r="F18" i="1"/>
  <c r="G18" i="1"/>
  <c r="H18" i="1"/>
  <c r="I18" i="1"/>
  <c r="J18" i="1"/>
  <c r="L18" i="1"/>
  <c r="M18" i="1"/>
  <c r="N18" i="1"/>
  <c r="C18" i="1"/>
  <c r="D16" i="1"/>
  <c r="E16" i="1"/>
  <c r="F16" i="1"/>
  <c r="G16" i="1"/>
  <c r="H16" i="1"/>
  <c r="I16" i="1"/>
  <c r="J16" i="1"/>
  <c r="L16" i="1"/>
  <c r="M16" i="1"/>
  <c r="N16" i="1"/>
  <c r="C16" i="1"/>
  <c r="D14" i="1"/>
  <c r="E14" i="1"/>
  <c r="F14" i="1"/>
  <c r="G14" i="1"/>
  <c r="H14" i="1"/>
  <c r="I14" i="1"/>
  <c r="J14" i="1"/>
  <c r="L14" i="1"/>
  <c r="M14" i="1"/>
  <c r="N14" i="1"/>
  <c r="C14" i="1"/>
  <c r="D12" i="1"/>
  <c r="E12" i="1"/>
  <c r="F12" i="1"/>
  <c r="G12" i="1"/>
  <c r="H12" i="1"/>
  <c r="I12" i="1"/>
  <c r="J12" i="1"/>
  <c r="L12" i="1"/>
  <c r="M12" i="1"/>
  <c r="N12" i="1"/>
  <c r="C12" i="1"/>
  <c r="D10" i="1"/>
  <c r="E10" i="1"/>
  <c r="F10" i="1"/>
  <c r="G10" i="1"/>
  <c r="H10" i="1"/>
  <c r="I10" i="1"/>
  <c r="J10" i="1"/>
  <c r="K10" i="1"/>
  <c r="L10" i="1"/>
  <c r="M10" i="1"/>
  <c r="N10" i="1"/>
  <c r="C10" i="1"/>
  <c r="D8" i="1"/>
  <c r="E8" i="1"/>
  <c r="F8" i="1"/>
  <c r="G8" i="1"/>
  <c r="H8" i="1"/>
  <c r="I8" i="1"/>
  <c r="J8" i="1"/>
  <c r="K8" i="1"/>
  <c r="L8" i="1"/>
  <c r="M8" i="1"/>
  <c r="N8" i="1"/>
  <c r="C8" i="1"/>
  <c r="D6" i="1"/>
  <c r="E6" i="1"/>
  <c r="F6" i="1"/>
  <c r="G6" i="1"/>
  <c r="H6" i="1"/>
  <c r="I6" i="1"/>
  <c r="J6" i="1"/>
  <c r="K6" i="1"/>
  <c r="L6" i="1"/>
  <c r="M6" i="1"/>
  <c r="N6" i="1"/>
  <c r="C6" i="1"/>
  <c r="B6" i="1" l="1"/>
  <c r="B26" i="1"/>
  <c r="B20" i="1"/>
  <c r="B14" i="1"/>
  <c r="B21" i="1"/>
  <c r="B19" i="1"/>
  <c r="B17" i="1"/>
  <c r="B15" i="1"/>
  <c r="B13" i="1"/>
  <c r="B11" i="1"/>
  <c r="B9" i="1"/>
  <c r="B8" i="1"/>
  <c r="B7" i="1"/>
  <c r="B5" i="1"/>
  <c r="B24" i="1" l="1"/>
  <c r="B22" i="1"/>
  <c r="B18" i="1"/>
  <c r="B16" i="1"/>
  <c r="B12" i="1"/>
  <c r="B10" i="1"/>
</calcChain>
</file>

<file path=xl/sharedStrings.xml><?xml version="1.0" encoding="utf-8"?>
<sst xmlns="http://schemas.openxmlformats.org/spreadsheetml/2006/main" count="55" uniqueCount="24">
  <si>
    <t>就業場所</t>
    <rPh sb="0" eb="2">
      <t>シュウギョウ</t>
    </rPh>
    <rPh sb="2" eb="4">
      <t>バショ</t>
    </rPh>
    <phoneticPr fontId="6"/>
  </si>
  <si>
    <t>寄宿舎</t>
    <rPh sb="0" eb="3">
      <t>キシュクシャ</t>
    </rPh>
    <phoneticPr fontId="6"/>
  </si>
  <si>
    <t>事業所</t>
    <rPh sb="0" eb="3">
      <t>ジギョウショ</t>
    </rPh>
    <phoneticPr fontId="6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</si>
  <si>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6"/>
  </si>
  <si>
    <t>そうざい
製造業</t>
    <rPh sb="5" eb="8">
      <t>セイゾウギョウ</t>
    </rPh>
    <phoneticPr fontId="6"/>
  </si>
  <si>
    <t>その他</t>
    <rPh sb="2" eb="3">
      <t>タ</t>
    </rPh>
    <phoneticPr fontId="6"/>
  </si>
  <si>
    <t>学校</t>
    <rPh sb="0" eb="1">
      <t>ガク</t>
    </rPh>
    <rPh sb="1" eb="2">
      <t>コウ</t>
    </rPh>
    <phoneticPr fontId="6"/>
  </si>
  <si>
    <t>病院</t>
    <rPh sb="0" eb="1">
      <t>ヤマイ</t>
    </rPh>
    <rPh sb="1" eb="2">
      <t>イン</t>
    </rPh>
    <phoneticPr fontId="6"/>
  </si>
  <si>
    <t>総数</t>
    <rPh sb="0" eb="1">
      <t>ソウ</t>
    </rPh>
    <rPh sb="1" eb="2">
      <t>スウ</t>
    </rPh>
    <phoneticPr fontId="6"/>
  </si>
  <si>
    <t>飲食店営業</t>
    <rPh sb="0" eb="3">
      <t>インショクテン</t>
    </rPh>
    <rPh sb="3" eb="4">
      <t>イトナム</t>
    </rPh>
    <rPh sb="4" eb="5">
      <t>ギョウ</t>
    </rPh>
    <phoneticPr fontId="6"/>
  </si>
  <si>
    <t>喫茶店営業</t>
    <rPh sb="0" eb="3">
      <t>キッサテン</t>
    </rPh>
    <rPh sb="3" eb="4">
      <t>イトナム</t>
    </rPh>
    <rPh sb="4" eb="5">
      <t>ギョウ</t>
    </rPh>
    <phoneticPr fontId="6"/>
  </si>
  <si>
    <t>魚介類販売業</t>
    <rPh sb="0" eb="3">
      <t>ギョカイルイ</t>
    </rPh>
    <rPh sb="3" eb="6">
      <t>ハンバイギョウ</t>
    </rPh>
    <phoneticPr fontId="6"/>
  </si>
  <si>
    <t>矯正
施設</t>
    <rPh sb="0" eb="2">
      <t>キョウセイ</t>
    </rPh>
    <rPh sb="3" eb="5">
      <t>シセツ</t>
    </rPh>
    <phoneticPr fontId="6"/>
  </si>
  <si>
    <t>社会福祉
施　設</t>
    <rPh sb="0" eb="2">
      <t>シャカイ</t>
    </rPh>
    <rPh sb="2" eb="4">
      <t>フクシ</t>
    </rPh>
    <rPh sb="5" eb="6">
      <t>セ</t>
    </rPh>
    <rPh sb="7" eb="8">
      <t>セツ</t>
    </rPh>
    <phoneticPr fontId="6"/>
  </si>
  <si>
    <t>…</t>
  </si>
  <si>
    <t>…</t>
    <phoneticPr fontId="2"/>
  </si>
  <si>
    <t>(％)</t>
    <phoneticPr fontId="2"/>
  </si>
  <si>
    <t>…</t>
    <phoneticPr fontId="2"/>
  </si>
  <si>
    <t>…</t>
    <phoneticPr fontId="2"/>
  </si>
  <si>
    <t>資料) 厚生労働省衛生行政報告例</t>
    <rPh sb="0" eb="2">
      <t>シリョウ</t>
    </rPh>
    <rPh sb="4" eb="6">
      <t>コウセイ</t>
    </rPh>
    <rPh sb="6" eb="9">
      <t>ロウドウショウ</t>
    </rPh>
    <rPh sb="9" eb="11">
      <t>エイセイ</t>
    </rPh>
    <rPh sb="11" eb="13">
      <t>ギョウセイ</t>
    </rPh>
    <rPh sb="13" eb="16">
      <t>ホウコクレイ</t>
    </rPh>
    <phoneticPr fontId="2"/>
  </si>
  <si>
    <t>年</t>
    <rPh sb="0" eb="1">
      <t>ネン</t>
    </rPh>
    <phoneticPr fontId="6"/>
  </si>
  <si>
    <t>令和2</t>
    <rPh sb="0" eb="2">
      <t>レイワ</t>
    </rPh>
    <phoneticPr fontId="2"/>
  </si>
  <si>
    <t>平成6年～令和2年(隔年)</t>
    <rPh sb="0" eb="2">
      <t>ヘイセイ</t>
    </rPh>
    <rPh sb="3" eb="4">
      <t>ネン</t>
    </rPh>
    <rPh sb="5" eb="7">
      <t>レイワ</t>
    </rPh>
    <rPh sb="8" eb="9">
      <t>ネン</t>
    </rPh>
    <rPh sb="10" eb="12">
      <t>カクネン</t>
    </rPh>
    <phoneticPr fontId="2"/>
  </si>
  <si>
    <t>第６－４表　調理師就業届出状況</t>
    <rPh sb="0" eb="1">
      <t>ダイ</t>
    </rPh>
    <rPh sb="4" eb="5">
      <t>ヒョウ</t>
    </rPh>
    <rPh sb="6" eb="9">
      <t>チョウリシ</t>
    </rPh>
    <rPh sb="9" eb="11">
      <t>シュウギョウ</t>
    </rPh>
    <rPh sb="11" eb="13">
      <t>トドケデ</t>
    </rPh>
    <rPh sb="13" eb="15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</si>
</sst>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\(0.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wrapText="1"/>
    </xf>
    <xf numFmtId="176" fontId="9" fillId="0" borderId="4" xfId="0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176" fontId="7" fillId="0" borderId="4" xfId="1" quotePrefix="1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0" fontId="7" fillId="2" borderId="11" xfId="1" applyFont="1" applyFill="1" applyBorder="1" applyAlignment="1">
      <alignment horizontal="distributed" vertical="center" wrapText="1" justifyLastLine="1"/>
    </xf>
    <xf numFmtId="0" fontId="8" fillId="2" borderId="11" xfId="1" applyFont="1" applyFill="1" applyBorder="1" applyAlignment="1">
      <alignment horizontal="distributed" vertical="center" wrapText="1" justifyLastLine="1"/>
    </xf>
    <xf numFmtId="0" fontId="7" fillId="2" borderId="12" xfId="1" applyFont="1" applyFill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6" fontId="9" fillId="0" borderId="14" xfId="0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7" fillId="0" borderId="14" xfId="1" quotePrefix="1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7" fillId="0" borderId="4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wrapText="1"/>
    </xf>
    <xf numFmtId="177" fontId="9" fillId="0" borderId="17" xfId="0" applyNumberFormat="1" applyFont="1" applyBorder="1" applyAlignment="1">
      <alignment horizontal="right" vertical="center"/>
    </xf>
    <xf numFmtId="177" fontId="7" fillId="0" borderId="17" xfId="1" applyNumberFormat="1" applyFont="1" applyBorder="1" applyAlignment="1">
      <alignment horizontal="right" vertical="center"/>
    </xf>
    <xf numFmtId="177" fontId="7" fillId="0" borderId="18" xfId="1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7" fontId="7" fillId="0" borderId="2" xfId="1" applyNumberFormat="1" applyFont="1" applyBorder="1" applyAlignment="1">
      <alignment horizontal="right" vertical="center"/>
    </xf>
    <xf numFmtId="177" fontId="7" fillId="0" borderId="6" xfId="1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76" fontId="9" fillId="0" borderId="15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8" xfId="1" applyFont="1" applyFill="1" applyBorder="1" applyAlignment="1">
      <alignment horizontal="distributed" vertical="center" wrapText="1" justifyLastLine="1"/>
    </xf>
    <xf numFmtId="0" fontId="7" fillId="2" borderId="11" xfId="1" applyFont="1" applyFill="1" applyBorder="1" applyAlignment="1">
      <alignment horizontal="distributed" vertical="center" wrapText="1" justifyLastLine="1"/>
    </xf>
    <xf numFmtId="0" fontId="7" fillId="2" borderId="9" xfId="1" applyFont="1" applyFill="1" applyBorder="1" applyAlignment="1">
      <alignment horizontal="distributed" vertical="center" wrapText="1" justifyLastLine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pane ySplit="4" topLeftCell="A5" activePane="bottomLeft" state="frozen"/>
      <selection pane="bottomLeft" activeCell="A2" sqref="A2"/>
    </sheetView>
  </sheetViews>
  <sheetFormatPr defaultColWidth="9" defaultRowHeight="18.75" customHeight="1" x14ac:dyDescent="0.2"/>
  <cols>
    <col min="1" max="1" width="5.90625" style="1" customWidth="1"/>
    <col min="2" max="14" width="6.36328125" style="1" customWidth="1"/>
    <col min="15" max="16384" width="9" style="1"/>
  </cols>
  <sheetData>
    <row r="1" spans="1:14" ht="27.75" customHeight="1" x14ac:dyDescent="0.2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customHeight="1" x14ac:dyDescent="0.2">
      <c r="E2" s="3"/>
      <c r="F2" s="2"/>
      <c r="G2" s="4"/>
      <c r="K2" s="43" t="s">
        <v>22</v>
      </c>
      <c r="L2" s="43"/>
      <c r="M2" s="43"/>
      <c r="N2" s="43"/>
    </row>
    <row r="3" spans="1:14" ht="18.75" customHeight="1" x14ac:dyDescent="0.2">
      <c r="A3" s="41" t="s">
        <v>20</v>
      </c>
      <c r="B3" s="38" t="s">
        <v>8</v>
      </c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40"/>
    </row>
    <row r="4" spans="1:14" ht="28.5" customHeight="1" x14ac:dyDescent="0.2">
      <c r="A4" s="42"/>
      <c r="B4" s="39"/>
      <c r="C4" s="11" t="s">
        <v>1</v>
      </c>
      <c r="D4" s="11" t="s">
        <v>6</v>
      </c>
      <c r="E4" s="11" t="s">
        <v>7</v>
      </c>
      <c r="F4" s="11" t="s">
        <v>2</v>
      </c>
      <c r="G4" s="12" t="s">
        <v>13</v>
      </c>
      <c r="H4" s="12" t="s">
        <v>3</v>
      </c>
      <c r="I4" s="11" t="s">
        <v>12</v>
      </c>
      <c r="J4" s="11" t="s">
        <v>9</v>
      </c>
      <c r="K4" s="11" t="s">
        <v>10</v>
      </c>
      <c r="L4" s="11" t="s">
        <v>11</v>
      </c>
      <c r="M4" s="12" t="s">
        <v>4</v>
      </c>
      <c r="N4" s="13" t="s">
        <v>5</v>
      </c>
    </row>
    <row r="5" spans="1:14" ht="23.5" customHeight="1" x14ac:dyDescent="0.2">
      <c r="A5" s="5">
        <v>6</v>
      </c>
      <c r="B5" s="6">
        <f>SUM(C5:N5)</f>
        <v>343710</v>
      </c>
      <c r="C5" s="7">
        <v>2703</v>
      </c>
      <c r="D5" s="7">
        <v>45182</v>
      </c>
      <c r="E5" s="7">
        <v>30040</v>
      </c>
      <c r="F5" s="7">
        <v>15654</v>
      </c>
      <c r="G5" s="7">
        <v>28881</v>
      </c>
      <c r="H5" s="7">
        <v>2123</v>
      </c>
      <c r="I5" s="7">
        <v>138</v>
      </c>
      <c r="J5" s="7">
        <v>185415</v>
      </c>
      <c r="K5" s="7">
        <v>3522</v>
      </c>
      <c r="L5" s="7">
        <v>14636</v>
      </c>
      <c r="M5" s="7">
        <v>4664</v>
      </c>
      <c r="N5" s="8">
        <v>10752</v>
      </c>
    </row>
    <row r="6" spans="1:14" ht="23.5" customHeight="1" x14ac:dyDescent="0.15">
      <c r="A6" s="23" t="s">
        <v>16</v>
      </c>
      <c r="B6" s="20">
        <f>SUM(C6:N6)</f>
        <v>99.999999999999986</v>
      </c>
      <c r="C6" s="21">
        <f>C5/SUM($C$5:$N$5)*100</f>
        <v>0.78641878327659953</v>
      </c>
      <c r="D6" s="21">
        <f t="shared" ref="D6:N6" si="0">D5/SUM($C$5:$N$5)*100</f>
        <v>13.145384190160309</v>
      </c>
      <c r="E6" s="21">
        <f t="shared" si="0"/>
        <v>8.7399261004916937</v>
      </c>
      <c r="F6" s="21">
        <f t="shared" si="0"/>
        <v>4.5544208780658106</v>
      </c>
      <c r="G6" s="21">
        <f t="shared" si="0"/>
        <v>8.4027232259753859</v>
      </c>
      <c r="H6" s="21">
        <f t="shared" si="0"/>
        <v>0.61767187454540162</v>
      </c>
      <c r="I6" s="21">
        <f t="shared" si="0"/>
        <v>4.0150126560181548E-2</v>
      </c>
      <c r="J6" s="21">
        <f t="shared" si="0"/>
        <v>53.945186348956973</v>
      </c>
      <c r="K6" s="21">
        <f t="shared" si="0"/>
        <v>1.0247010561228942</v>
      </c>
      <c r="L6" s="21">
        <f t="shared" si="0"/>
        <v>4.2582409589479502</v>
      </c>
      <c r="M6" s="21">
        <f t="shared" si="0"/>
        <v>1.3569579005557009</v>
      </c>
      <c r="N6" s="22">
        <f t="shared" si="0"/>
        <v>3.1282185563411016</v>
      </c>
    </row>
    <row r="7" spans="1:14" ht="23.5" customHeight="1" x14ac:dyDescent="0.2">
      <c r="A7" s="15">
        <v>8</v>
      </c>
      <c r="B7" s="16">
        <f t="shared" ref="B7:B27" si="1">SUM(C7:N7)</f>
        <v>319408</v>
      </c>
      <c r="C7" s="17">
        <v>2153</v>
      </c>
      <c r="D7" s="17">
        <v>43037</v>
      </c>
      <c r="E7" s="17">
        <v>28041</v>
      </c>
      <c r="F7" s="17">
        <v>13054</v>
      </c>
      <c r="G7" s="17">
        <v>32848</v>
      </c>
      <c r="H7" s="17">
        <v>2766</v>
      </c>
      <c r="I7" s="17">
        <v>94</v>
      </c>
      <c r="J7" s="17">
        <v>168548</v>
      </c>
      <c r="K7" s="17">
        <v>2918</v>
      </c>
      <c r="L7" s="17">
        <v>13133</v>
      </c>
      <c r="M7" s="17">
        <v>4409</v>
      </c>
      <c r="N7" s="18">
        <v>8407</v>
      </c>
    </row>
    <row r="8" spans="1:14" ht="23.5" customHeight="1" x14ac:dyDescent="0.15">
      <c r="A8" s="23" t="s">
        <v>16</v>
      </c>
      <c r="B8" s="24">
        <f t="shared" si="1"/>
        <v>100</v>
      </c>
      <c r="C8" s="25">
        <f>C7/SUM($C$7:$N$7)*100</f>
        <v>0.67405951009367326</v>
      </c>
      <c r="D8" s="25">
        <f t="shared" ref="D8:N8" si="2">D7/SUM($C$7:$N$7)*100</f>
        <v>13.473989380353654</v>
      </c>
      <c r="E8" s="25">
        <f t="shared" si="2"/>
        <v>8.7790537494364571</v>
      </c>
      <c r="F8" s="25">
        <f t="shared" si="2"/>
        <v>4.0869358312878825</v>
      </c>
      <c r="G8" s="25">
        <f t="shared" si="2"/>
        <v>10.284025447077093</v>
      </c>
      <c r="H8" s="25">
        <f t="shared" si="2"/>
        <v>0.86597705755647947</v>
      </c>
      <c r="I8" s="25">
        <f t="shared" si="2"/>
        <v>2.9429444472273705E-2</v>
      </c>
      <c r="J8" s="25">
        <f t="shared" si="2"/>
        <v>52.768872413965838</v>
      </c>
      <c r="K8" s="25">
        <f t="shared" si="2"/>
        <v>0.91356509542653908</v>
      </c>
      <c r="L8" s="25">
        <f t="shared" si="2"/>
        <v>4.1116690878124533</v>
      </c>
      <c r="M8" s="25">
        <f t="shared" si="2"/>
        <v>1.3803661774282423</v>
      </c>
      <c r="N8" s="26">
        <f t="shared" si="2"/>
        <v>2.6320568050894151</v>
      </c>
    </row>
    <row r="9" spans="1:14" ht="23.5" customHeight="1" x14ac:dyDescent="0.2">
      <c r="A9" s="15">
        <v>10</v>
      </c>
      <c r="B9" s="6">
        <f t="shared" si="1"/>
        <v>301836</v>
      </c>
      <c r="C9" s="7">
        <v>2196</v>
      </c>
      <c r="D9" s="7">
        <v>42374</v>
      </c>
      <c r="E9" s="7">
        <v>28609</v>
      </c>
      <c r="F9" s="7">
        <v>11500</v>
      </c>
      <c r="G9" s="7">
        <v>36190</v>
      </c>
      <c r="H9" s="7">
        <v>3872</v>
      </c>
      <c r="I9" s="7">
        <v>71</v>
      </c>
      <c r="J9" s="7">
        <v>150110</v>
      </c>
      <c r="K9" s="9">
        <v>1928</v>
      </c>
      <c r="L9" s="7">
        <v>11096</v>
      </c>
      <c r="M9" s="7">
        <v>4108</v>
      </c>
      <c r="N9" s="8">
        <v>9782</v>
      </c>
    </row>
    <row r="10" spans="1:14" ht="23.5" customHeight="1" x14ac:dyDescent="0.15">
      <c r="A10" s="23" t="s">
        <v>16</v>
      </c>
      <c r="B10" s="20">
        <f t="shared" si="1"/>
        <v>100.00000000000001</v>
      </c>
      <c r="C10" s="21">
        <f>C9/SUM($C$9:$N$9)*100</f>
        <v>0.72754740985170752</v>
      </c>
      <c r="D10" s="21">
        <f t="shared" ref="D10:N10" si="3">D9/SUM($C$9:$N$9)*100</f>
        <v>14.038749519606675</v>
      </c>
      <c r="E10" s="21">
        <f t="shared" si="3"/>
        <v>9.4783259783458575</v>
      </c>
      <c r="F10" s="21">
        <f t="shared" si="3"/>
        <v>3.810016035197922</v>
      </c>
      <c r="G10" s="21">
        <f t="shared" si="3"/>
        <v>11.989954809896766</v>
      </c>
      <c r="H10" s="21">
        <f t="shared" si="3"/>
        <v>1.2828158337640307</v>
      </c>
      <c r="I10" s="21">
        <f t="shared" si="3"/>
        <v>2.3522707695569779E-2</v>
      </c>
      <c r="J10" s="21">
        <f t="shared" si="3"/>
        <v>49.73230496030957</v>
      </c>
      <c r="K10" s="21">
        <f t="shared" si="3"/>
        <v>0.63875747094448643</v>
      </c>
      <c r="L10" s="21">
        <f t="shared" si="3"/>
        <v>3.6761685153527082</v>
      </c>
      <c r="M10" s="21">
        <f t="shared" si="3"/>
        <v>1.3610039889211361</v>
      </c>
      <c r="N10" s="22">
        <f t="shared" si="3"/>
        <v>3.2408327701135713</v>
      </c>
    </row>
    <row r="11" spans="1:14" ht="23.5" customHeight="1" x14ac:dyDescent="0.2">
      <c r="A11" s="15">
        <v>12</v>
      </c>
      <c r="B11" s="16">
        <f t="shared" si="1"/>
        <v>288528</v>
      </c>
      <c r="C11" s="17">
        <v>1709</v>
      </c>
      <c r="D11" s="17">
        <v>41297</v>
      </c>
      <c r="E11" s="17">
        <v>29491</v>
      </c>
      <c r="F11" s="17">
        <v>9653</v>
      </c>
      <c r="G11" s="17">
        <v>35872</v>
      </c>
      <c r="H11" s="17">
        <v>5079</v>
      </c>
      <c r="I11" s="17">
        <v>78</v>
      </c>
      <c r="J11" s="17">
        <v>139196</v>
      </c>
      <c r="K11" s="19" t="s">
        <v>14</v>
      </c>
      <c r="L11" s="17">
        <v>9990</v>
      </c>
      <c r="M11" s="17">
        <v>4662</v>
      </c>
      <c r="N11" s="18">
        <v>11501</v>
      </c>
    </row>
    <row r="12" spans="1:14" ht="23.5" customHeight="1" x14ac:dyDescent="0.15">
      <c r="A12" s="30" t="s">
        <v>16</v>
      </c>
      <c r="B12" s="24">
        <f t="shared" si="1"/>
        <v>99.999999999999986</v>
      </c>
      <c r="C12" s="25">
        <f t="shared" ref="C12:J12" si="4">C11/SUM($C$11:$N$11)*100</f>
        <v>0.59231686352797652</v>
      </c>
      <c r="D12" s="25">
        <f t="shared" si="4"/>
        <v>14.312995619142683</v>
      </c>
      <c r="E12" s="25">
        <f t="shared" si="4"/>
        <v>10.221191704098043</v>
      </c>
      <c r="F12" s="25">
        <f t="shared" si="4"/>
        <v>3.3456025065158324</v>
      </c>
      <c r="G12" s="25">
        <f t="shared" si="4"/>
        <v>12.432762158265403</v>
      </c>
      <c r="H12" s="25">
        <f t="shared" si="4"/>
        <v>1.7603144235568124</v>
      </c>
      <c r="I12" s="25">
        <f t="shared" si="4"/>
        <v>2.7033771419065045E-2</v>
      </c>
      <c r="J12" s="25">
        <f t="shared" si="4"/>
        <v>48.243498031386899</v>
      </c>
      <c r="K12" s="25" t="s">
        <v>17</v>
      </c>
      <c r="L12" s="25">
        <f>L11/SUM($C$11:$N$11)*100</f>
        <v>3.4624022625187156</v>
      </c>
      <c r="M12" s="25">
        <f>M11/SUM($C$11:$N$11)*100</f>
        <v>1.6157877225087338</v>
      </c>
      <c r="N12" s="26">
        <f>N11/SUM($C$11:$N$11)*100</f>
        <v>3.9860949370598351</v>
      </c>
    </row>
    <row r="13" spans="1:14" ht="23.5" customHeight="1" x14ac:dyDescent="0.2">
      <c r="A13" s="14">
        <v>14</v>
      </c>
      <c r="B13" s="6">
        <f t="shared" si="1"/>
        <v>291134</v>
      </c>
      <c r="C13" s="7">
        <v>2034</v>
      </c>
      <c r="D13" s="7">
        <v>41890</v>
      </c>
      <c r="E13" s="7">
        <v>31054</v>
      </c>
      <c r="F13" s="7">
        <v>10561</v>
      </c>
      <c r="G13" s="7">
        <v>40332</v>
      </c>
      <c r="H13" s="7">
        <v>6599</v>
      </c>
      <c r="I13" s="7">
        <v>83</v>
      </c>
      <c r="J13" s="7">
        <v>132651</v>
      </c>
      <c r="K13" s="9" t="s">
        <v>14</v>
      </c>
      <c r="L13" s="7">
        <v>9507</v>
      </c>
      <c r="M13" s="7">
        <v>4492</v>
      </c>
      <c r="N13" s="8">
        <v>11931</v>
      </c>
    </row>
    <row r="14" spans="1:14" ht="23.5" customHeight="1" x14ac:dyDescent="0.15">
      <c r="A14" s="23" t="s">
        <v>16</v>
      </c>
      <c r="B14" s="20">
        <f t="shared" si="1"/>
        <v>100</v>
      </c>
      <c r="C14" s="21">
        <f t="shared" ref="C14:J14" si="5">C13/SUM($C$13:$N$13)*100</f>
        <v>0.69864735826114432</v>
      </c>
      <c r="D14" s="21">
        <f t="shared" si="5"/>
        <v>14.388563341966243</v>
      </c>
      <c r="E14" s="21">
        <f t="shared" si="5"/>
        <v>10.666565911229881</v>
      </c>
      <c r="F14" s="21">
        <f t="shared" si="5"/>
        <v>3.6275392087492357</v>
      </c>
      <c r="G14" s="21">
        <f t="shared" si="5"/>
        <v>13.853414578853723</v>
      </c>
      <c r="H14" s="21">
        <f t="shared" si="5"/>
        <v>2.2666538432474392</v>
      </c>
      <c r="I14" s="21">
        <f t="shared" si="5"/>
        <v>2.8509208817932633E-2</v>
      </c>
      <c r="J14" s="21">
        <f t="shared" si="5"/>
        <v>45.563554926597376</v>
      </c>
      <c r="K14" s="21" t="s">
        <v>17</v>
      </c>
      <c r="L14" s="21">
        <f>L13/SUM($C$13:$N$13)*100</f>
        <v>3.2655066052058501</v>
      </c>
      <c r="M14" s="21">
        <f>M13/SUM($C$13:$N$13)*100</f>
        <v>1.5429321206042579</v>
      </c>
      <c r="N14" s="22">
        <f>N13/SUM($C$13:$N$13)*100</f>
        <v>4.0981128964669189</v>
      </c>
    </row>
    <row r="15" spans="1:14" ht="23.5" customHeight="1" x14ac:dyDescent="0.2">
      <c r="A15" s="15">
        <v>16</v>
      </c>
      <c r="B15" s="16">
        <f t="shared" si="1"/>
        <v>275062</v>
      </c>
      <c r="C15" s="17">
        <v>1707</v>
      </c>
      <c r="D15" s="17">
        <v>44648</v>
      </c>
      <c r="E15" s="17">
        <v>28693</v>
      </c>
      <c r="F15" s="17">
        <v>9119</v>
      </c>
      <c r="G15" s="17">
        <v>41737</v>
      </c>
      <c r="H15" s="17">
        <v>6603</v>
      </c>
      <c r="I15" s="17">
        <v>65</v>
      </c>
      <c r="J15" s="17">
        <v>118180</v>
      </c>
      <c r="K15" s="19" t="s">
        <v>14</v>
      </c>
      <c r="L15" s="17">
        <v>8095</v>
      </c>
      <c r="M15" s="17">
        <v>4083</v>
      </c>
      <c r="N15" s="18">
        <v>12132</v>
      </c>
    </row>
    <row r="16" spans="1:14" ht="23.5" customHeight="1" x14ac:dyDescent="0.15">
      <c r="A16" s="23" t="s">
        <v>16</v>
      </c>
      <c r="B16" s="24">
        <f t="shared" si="1"/>
        <v>100</v>
      </c>
      <c r="C16" s="25">
        <f t="shared" ref="C16:J16" si="6">C15/SUM($C$15:$N$15)*100</f>
        <v>0.6205873584864503</v>
      </c>
      <c r="D16" s="25">
        <f t="shared" si="6"/>
        <v>16.231976790687192</v>
      </c>
      <c r="E16" s="25">
        <f t="shared" si="6"/>
        <v>10.431466360311493</v>
      </c>
      <c r="F16" s="25">
        <f t="shared" si="6"/>
        <v>3.3152525612407384</v>
      </c>
      <c r="G16" s="25">
        <f t="shared" si="6"/>
        <v>15.173669936232558</v>
      </c>
      <c r="H16" s="25">
        <f t="shared" si="6"/>
        <v>2.4005496942507509</v>
      </c>
      <c r="I16" s="25">
        <f t="shared" si="6"/>
        <v>2.3631035911903499E-2</v>
      </c>
      <c r="J16" s="25">
        <f t="shared" si="6"/>
        <v>42.964858831827009</v>
      </c>
      <c r="K16" s="25" t="s">
        <v>17</v>
      </c>
      <c r="L16" s="25">
        <f>L15/SUM($C$15:$N$15)*100</f>
        <v>2.9429728570285976</v>
      </c>
      <c r="M16" s="25">
        <f>M15/SUM($C$15:$N$15)*100</f>
        <v>1.4843926096661844</v>
      </c>
      <c r="N16" s="26">
        <f>N15/SUM($C$15:$N$15)*100</f>
        <v>4.4106419643571266</v>
      </c>
    </row>
    <row r="17" spans="1:14" ht="23.5" customHeight="1" x14ac:dyDescent="0.2">
      <c r="A17" s="15">
        <v>18</v>
      </c>
      <c r="B17" s="6">
        <f t="shared" si="1"/>
        <v>260055</v>
      </c>
      <c r="C17" s="7">
        <v>1860</v>
      </c>
      <c r="D17" s="7">
        <v>42702</v>
      </c>
      <c r="E17" s="7">
        <v>28304</v>
      </c>
      <c r="F17" s="7">
        <v>8875</v>
      </c>
      <c r="G17" s="7">
        <v>41518</v>
      </c>
      <c r="H17" s="7">
        <v>7676</v>
      </c>
      <c r="I17" s="7">
        <v>59</v>
      </c>
      <c r="J17" s="7">
        <v>109103</v>
      </c>
      <c r="K17" s="9" t="s">
        <v>14</v>
      </c>
      <c r="L17" s="7">
        <v>7269</v>
      </c>
      <c r="M17" s="7">
        <v>4331</v>
      </c>
      <c r="N17" s="8">
        <v>8358</v>
      </c>
    </row>
    <row r="18" spans="1:14" ht="23.5" customHeight="1" x14ac:dyDescent="0.15">
      <c r="A18" s="23" t="s">
        <v>16</v>
      </c>
      <c r="B18" s="20">
        <f t="shared" si="1"/>
        <v>100</v>
      </c>
      <c r="C18" s="21">
        <f t="shared" ref="C18:J18" si="7">C17/SUM($C$17:$N$17)*100</f>
        <v>0.71523331602930151</v>
      </c>
      <c r="D18" s="21">
        <f t="shared" si="7"/>
        <v>16.420372613485608</v>
      </c>
      <c r="E18" s="21">
        <f t="shared" si="7"/>
        <v>10.883851492953415</v>
      </c>
      <c r="F18" s="21">
        <f t="shared" si="7"/>
        <v>3.4127396127742209</v>
      </c>
      <c r="G18" s="21">
        <f t="shared" si="7"/>
        <v>15.965084309088462</v>
      </c>
      <c r="H18" s="21">
        <f t="shared" si="7"/>
        <v>2.9516832977639345</v>
      </c>
      <c r="I18" s="21">
        <f t="shared" si="7"/>
        <v>2.2687508411682145E-2</v>
      </c>
      <c r="J18" s="21">
        <f t="shared" si="7"/>
        <v>41.953817461690797</v>
      </c>
      <c r="K18" s="21" t="s">
        <v>17</v>
      </c>
      <c r="L18" s="21">
        <f>L17/SUM($C$17:$N$17)*100</f>
        <v>2.7951779431274155</v>
      </c>
      <c r="M18" s="21">
        <f>M17/SUM($C$17:$N$17)*100</f>
        <v>1.6654169310338196</v>
      </c>
      <c r="N18" s="22">
        <f>N17/SUM($C$17:$N$17)*100</f>
        <v>3.2139355136413452</v>
      </c>
    </row>
    <row r="19" spans="1:14" ht="23.5" customHeight="1" x14ac:dyDescent="0.2">
      <c r="A19" s="15">
        <v>20</v>
      </c>
      <c r="B19" s="16">
        <f t="shared" si="1"/>
        <v>257494</v>
      </c>
      <c r="C19" s="17">
        <v>1570</v>
      </c>
      <c r="D19" s="17">
        <v>42591</v>
      </c>
      <c r="E19" s="17">
        <v>27609</v>
      </c>
      <c r="F19" s="17">
        <v>9170</v>
      </c>
      <c r="G19" s="17">
        <v>43568</v>
      </c>
      <c r="H19" s="17">
        <v>8132</v>
      </c>
      <c r="I19" s="17">
        <v>121</v>
      </c>
      <c r="J19" s="17">
        <v>104994</v>
      </c>
      <c r="K19" s="19" t="s">
        <v>14</v>
      </c>
      <c r="L19" s="17">
        <v>6583</v>
      </c>
      <c r="M19" s="17">
        <v>4039</v>
      </c>
      <c r="N19" s="18">
        <v>9117</v>
      </c>
    </row>
    <row r="20" spans="1:14" ht="23.5" customHeight="1" x14ac:dyDescent="0.15">
      <c r="A20" s="30" t="s">
        <v>16</v>
      </c>
      <c r="B20" s="24">
        <f t="shared" si="1"/>
        <v>100</v>
      </c>
      <c r="C20" s="25">
        <f t="shared" ref="C20:J20" si="8">C19/SUM($C$19:$N$19)*100</f>
        <v>0.60972294500066027</v>
      </c>
      <c r="D20" s="25">
        <f t="shared" si="8"/>
        <v>16.540579586320458</v>
      </c>
      <c r="E20" s="25">
        <f t="shared" si="8"/>
        <v>10.722191585046643</v>
      </c>
      <c r="F20" s="25">
        <f t="shared" si="8"/>
        <v>3.5612480290802893</v>
      </c>
      <c r="G20" s="25">
        <f t="shared" si="8"/>
        <v>16.920005903050168</v>
      </c>
      <c r="H20" s="25">
        <f t="shared" si="8"/>
        <v>3.1581318399652032</v>
      </c>
      <c r="I20" s="25">
        <f t="shared" si="8"/>
        <v>4.6991386207057249E-2</v>
      </c>
      <c r="J20" s="25">
        <f t="shared" si="8"/>
        <v>40.775319036560077</v>
      </c>
      <c r="K20" s="25" t="s">
        <v>17</v>
      </c>
      <c r="L20" s="25">
        <f>L19/SUM($C$19:$N$19)*100</f>
        <v>2.5565644248021315</v>
      </c>
      <c r="M20" s="25">
        <f>M19/SUM($C$19:$N$19)*100</f>
        <v>1.5685802387628449</v>
      </c>
      <c r="N20" s="26">
        <f>N19/SUM($C$19:$N$19)*100</f>
        <v>3.5406650252044711</v>
      </c>
    </row>
    <row r="21" spans="1:14" ht="23.5" customHeight="1" x14ac:dyDescent="0.2">
      <c r="A21" s="14">
        <v>22</v>
      </c>
      <c r="B21" s="6">
        <f t="shared" si="1"/>
        <v>243247</v>
      </c>
      <c r="C21" s="7">
        <v>1734</v>
      </c>
      <c r="D21" s="7">
        <v>41511</v>
      </c>
      <c r="E21" s="7">
        <v>27074</v>
      </c>
      <c r="F21" s="7">
        <v>8697</v>
      </c>
      <c r="G21" s="7">
        <v>44688</v>
      </c>
      <c r="H21" s="7">
        <v>8426</v>
      </c>
      <c r="I21" s="7">
        <v>53</v>
      </c>
      <c r="J21" s="7">
        <v>94349</v>
      </c>
      <c r="K21" s="9" t="s">
        <v>14</v>
      </c>
      <c r="L21" s="7">
        <v>5739</v>
      </c>
      <c r="M21" s="7">
        <v>3663</v>
      </c>
      <c r="N21" s="8">
        <v>7313</v>
      </c>
    </row>
    <row r="22" spans="1:14" ht="23.5" customHeight="1" x14ac:dyDescent="0.15">
      <c r="A22" s="23" t="s">
        <v>16</v>
      </c>
      <c r="B22" s="20">
        <f t="shared" si="1"/>
        <v>100</v>
      </c>
      <c r="C22" s="21">
        <f t="shared" ref="C22:J22" si="9">C21/SUM($C$21:$N$21)*100</f>
        <v>0.71285565700707509</v>
      </c>
      <c r="D22" s="21">
        <f t="shared" si="9"/>
        <v>17.065369768178023</v>
      </c>
      <c r="E22" s="21">
        <f t="shared" si="9"/>
        <v>11.130250321689477</v>
      </c>
      <c r="F22" s="21">
        <f t="shared" si="9"/>
        <v>3.5753781136046903</v>
      </c>
      <c r="G22" s="21">
        <f t="shared" si="9"/>
        <v>18.371449596500678</v>
      </c>
      <c r="H22" s="21">
        <f t="shared" si="9"/>
        <v>3.4639687231497205</v>
      </c>
      <c r="I22" s="21">
        <f t="shared" si="9"/>
        <v>2.1788552376802182E-2</v>
      </c>
      <c r="J22" s="21">
        <f t="shared" si="9"/>
        <v>38.787323173564317</v>
      </c>
      <c r="K22" s="21" t="s">
        <v>17</v>
      </c>
      <c r="L22" s="21">
        <f>L21/SUM($C$21:$N$21)*100</f>
        <v>2.3593302281220323</v>
      </c>
      <c r="M22" s="21">
        <f>M21/SUM($C$21:$N$21)*100</f>
        <v>1.5058767425703092</v>
      </c>
      <c r="N22" s="22">
        <f>N21/SUM($C$21:$N$21)*100</f>
        <v>3.0064091232368741</v>
      </c>
    </row>
    <row r="23" spans="1:14" ht="23.5" customHeight="1" x14ac:dyDescent="0.2">
      <c r="A23" s="15">
        <v>24</v>
      </c>
      <c r="B23" s="16">
        <f>SUM(C23:N23)</f>
        <v>238508</v>
      </c>
      <c r="C23" s="17">
        <v>1792</v>
      </c>
      <c r="D23" s="17">
        <v>42660</v>
      </c>
      <c r="E23" s="17">
        <v>25687</v>
      </c>
      <c r="F23" s="17">
        <v>7905</v>
      </c>
      <c r="G23" s="17">
        <v>46021</v>
      </c>
      <c r="H23" s="17">
        <v>8983</v>
      </c>
      <c r="I23" s="17">
        <v>52</v>
      </c>
      <c r="J23" s="17">
        <v>90076</v>
      </c>
      <c r="K23" s="19" t="s">
        <v>14</v>
      </c>
      <c r="L23" s="17">
        <v>4952</v>
      </c>
      <c r="M23" s="17">
        <v>3783</v>
      </c>
      <c r="N23" s="18">
        <v>6597</v>
      </c>
    </row>
    <row r="24" spans="1:14" ht="23.5" customHeight="1" x14ac:dyDescent="0.15">
      <c r="A24" s="23" t="s">
        <v>16</v>
      </c>
      <c r="B24" s="24">
        <f t="shared" si="1"/>
        <v>99.999999999999986</v>
      </c>
      <c r="C24" s="25">
        <f t="shared" ref="C24:J24" si="10">C23/SUM($C$23:$N$23)*100</f>
        <v>0.7513374813423449</v>
      </c>
      <c r="D24" s="25">
        <f t="shared" si="10"/>
        <v>17.886192496687741</v>
      </c>
      <c r="E24" s="25">
        <f t="shared" si="10"/>
        <v>10.769869354487062</v>
      </c>
      <c r="F24" s="25">
        <f t="shared" si="10"/>
        <v>3.3143542354973419</v>
      </c>
      <c r="G24" s="25">
        <f t="shared" si="10"/>
        <v>19.29536954735271</v>
      </c>
      <c r="H24" s="25">
        <f t="shared" si="10"/>
        <v>3.7663306891173463</v>
      </c>
      <c r="I24" s="25">
        <f t="shared" si="10"/>
        <v>2.1802203699666258E-2</v>
      </c>
      <c r="J24" s="25">
        <f t="shared" si="10"/>
        <v>37.76644808559881</v>
      </c>
      <c r="K24" s="25" t="s">
        <v>17</v>
      </c>
      <c r="L24" s="25">
        <f>L23/SUM($C$23:$N$23)*100</f>
        <v>2.0762406292451407</v>
      </c>
      <c r="M24" s="25">
        <f>M23/SUM($C$23:$N$23)*100</f>
        <v>1.5861103191507204</v>
      </c>
      <c r="N24" s="26">
        <f>N23/SUM($C$23:$N$23)*100</f>
        <v>2.7659449578211213</v>
      </c>
    </row>
    <row r="25" spans="1:14" ht="23.5" customHeight="1" x14ac:dyDescent="0.2">
      <c r="A25" s="15">
        <v>26</v>
      </c>
      <c r="B25" s="16">
        <f>SUM(C25:N25)</f>
        <v>220202</v>
      </c>
      <c r="C25" s="6">
        <v>1815</v>
      </c>
      <c r="D25" s="6">
        <v>40683</v>
      </c>
      <c r="E25" s="6">
        <v>23081</v>
      </c>
      <c r="F25" s="6">
        <v>8345</v>
      </c>
      <c r="G25" s="6">
        <v>44737</v>
      </c>
      <c r="H25" s="6">
        <v>8951</v>
      </c>
      <c r="I25" s="6">
        <v>68</v>
      </c>
      <c r="J25" s="6">
        <v>78733</v>
      </c>
      <c r="K25" s="6" t="s">
        <v>15</v>
      </c>
      <c r="L25" s="6">
        <v>4257</v>
      </c>
      <c r="M25" s="6">
        <v>3334</v>
      </c>
      <c r="N25" s="10">
        <v>6198</v>
      </c>
    </row>
    <row r="26" spans="1:14" ht="23.5" customHeight="1" x14ac:dyDescent="0.15">
      <c r="A26" s="23" t="s">
        <v>16</v>
      </c>
      <c r="B26" s="24">
        <f t="shared" si="1"/>
        <v>100</v>
      </c>
      <c r="C26" s="21">
        <f>C25/SUM($C$25:$N$25)*100</f>
        <v>0.82424319488469677</v>
      </c>
      <c r="D26" s="21">
        <f t="shared" ref="D26:J26" si="11">D25/SUM($C$25:$N$25)*100</f>
        <v>18.475309034432023</v>
      </c>
      <c r="E26" s="21">
        <f t="shared" si="11"/>
        <v>10.481739493737569</v>
      </c>
      <c r="F26" s="21">
        <f t="shared" si="11"/>
        <v>3.7897021825414843</v>
      </c>
      <c r="G26" s="21">
        <f t="shared" si="11"/>
        <v>20.316345900582192</v>
      </c>
      <c r="H26" s="21">
        <f t="shared" si="11"/>
        <v>4.0649040426517473</v>
      </c>
      <c r="I26" s="21">
        <f t="shared" si="11"/>
        <v>3.0880736778049245E-2</v>
      </c>
      <c r="J26" s="21">
        <f t="shared" si="11"/>
        <v>35.754897775678693</v>
      </c>
      <c r="K26" s="21" t="s">
        <v>18</v>
      </c>
      <c r="L26" s="21">
        <f>L25/SUM($C$25:$N$25)*100</f>
        <v>1.9332249480022889</v>
      </c>
      <c r="M26" s="21">
        <f>M25/SUM($C$25:$N$25)*100</f>
        <v>1.5140643590884733</v>
      </c>
      <c r="N26" s="22">
        <f>N25/SUM($C$25:$N$25)*100</f>
        <v>2.8146883316227824</v>
      </c>
    </row>
    <row r="27" spans="1:14" ht="23.5" customHeight="1" x14ac:dyDescent="0.2">
      <c r="A27" s="15">
        <v>28</v>
      </c>
      <c r="B27" s="16">
        <f t="shared" si="1"/>
        <v>202103</v>
      </c>
      <c r="C27" s="16">
        <v>1595</v>
      </c>
      <c r="D27" s="16">
        <v>40004</v>
      </c>
      <c r="E27" s="16">
        <v>20606</v>
      </c>
      <c r="F27" s="16">
        <v>7338</v>
      </c>
      <c r="G27" s="16">
        <v>43913</v>
      </c>
      <c r="H27" s="16">
        <v>7836</v>
      </c>
      <c r="I27" s="16">
        <v>64</v>
      </c>
      <c r="J27" s="16">
        <v>69679</v>
      </c>
      <c r="K27" s="16" t="s">
        <v>15</v>
      </c>
      <c r="L27" s="16">
        <v>3337</v>
      </c>
      <c r="M27" s="16">
        <v>2550</v>
      </c>
      <c r="N27" s="32">
        <v>5181</v>
      </c>
    </row>
    <row r="28" spans="1:14" ht="23.5" customHeight="1" x14ac:dyDescent="0.15">
      <c r="A28" s="23" t="s">
        <v>16</v>
      </c>
      <c r="B28" s="20">
        <f>SUM(C28:N28)</f>
        <v>100</v>
      </c>
      <c r="C28" s="21">
        <f>C27/SUM($C$27:$N$27)*100</f>
        <v>0.78920154574647572</v>
      </c>
      <c r="D28" s="21">
        <f t="shared" ref="D28:N28" si="12">D27/SUM($C$27:$N$27)*100</f>
        <v>19.793867483411923</v>
      </c>
      <c r="E28" s="21">
        <f t="shared" si="12"/>
        <v>10.195791254954157</v>
      </c>
      <c r="F28" s="21">
        <f t="shared" si="12"/>
        <v>3.6308219076411534</v>
      </c>
      <c r="G28" s="21">
        <f t="shared" si="12"/>
        <v>21.728029766999995</v>
      </c>
      <c r="H28" s="21">
        <f t="shared" si="12"/>
        <v>3.8772309169087049</v>
      </c>
      <c r="I28" s="21">
        <f t="shared" si="12"/>
        <v>3.1667021271331947E-2</v>
      </c>
      <c r="J28" s="21">
        <f t="shared" si="12"/>
        <v>34.476974611955292</v>
      </c>
      <c r="K28" s="6" t="s">
        <v>15</v>
      </c>
      <c r="L28" s="21">
        <f t="shared" si="12"/>
        <v>1.6511382809755419</v>
      </c>
      <c r="M28" s="21">
        <f t="shared" si="12"/>
        <v>1.2617328787796322</v>
      </c>
      <c r="N28" s="22">
        <f t="shared" si="12"/>
        <v>2.5635443313557937</v>
      </c>
    </row>
    <row r="29" spans="1:14" ht="23.5" customHeight="1" x14ac:dyDescent="0.2">
      <c r="A29" s="15">
        <v>30</v>
      </c>
      <c r="B29" s="16">
        <f t="shared" ref="B29" si="13">SUM(C29:N29)</f>
        <v>217407</v>
      </c>
      <c r="C29" s="16">
        <v>1665</v>
      </c>
      <c r="D29" s="16">
        <v>40373</v>
      </c>
      <c r="E29" s="16">
        <v>21793</v>
      </c>
      <c r="F29" s="16">
        <v>7809</v>
      </c>
      <c r="G29" s="16">
        <v>50863</v>
      </c>
      <c r="H29" s="16">
        <v>9300</v>
      </c>
      <c r="I29" s="16">
        <v>77</v>
      </c>
      <c r="J29" s="16">
        <v>72715</v>
      </c>
      <c r="K29" s="16" t="s">
        <v>15</v>
      </c>
      <c r="L29" s="16">
        <v>3424</v>
      </c>
      <c r="M29" s="16">
        <v>3142</v>
      </c>
      <c r="N29" s="32">
        <v>6246</v>
      </c>
    </row>
    <row r="30" spans="1:14" ht="23.5" customHeight="1" x14ac:dyDescent="0.15">
      <c r="A30" s="23" t="s">
        <v>16</v>
      </c>
      <c r="B30" s="20">
        <f>SUM(C30:N30)</f>
        <v>100.00000000000001</v>
      </c>
      <c r="C30" s="21">
        <f>C29/SUM($C$29:$N$29)*100</f>
        <v>0.76584470601222587</v>
      </c>
      <c r="D30" s="21">
        <f t="shared" ref="D30:L30" si="14">D29/SUM($C$29:$N$29)*100</f>
        <v>18.570239228727687</v>
      </c>
      <c r="E30" s="21">
        <f t="shared" si="14"/>
        <v>10.024056263137801</v>
      </c>
      <c r="F30" s="21">
        <f t="shared" si="14"/>
        <v>3.5918806662158991</v>
      </c>
      <c r="G30" s="21">
        <f t="shared" si="14"/>
        <v>23.395290859999911</v>
      </c>
      <c r="H30" s="21">
        <f t="shared" si="14"/>
        <v>4.277691150698919</v>
      </c>
      <c r="I30" s="21">
        <f t="shared" si="14"/>
        <v>3.541744286062546E-2</v>
      </c>
      <c r="J30" s="21">
        <f t="shared" si="14"/>
        <v>33.446485163771179</v>
      </c>
      <c r="K30" s="6" t="s">
        <v>15</v>
      </c>
      <c r="L30" s="25">
        <f t="shared" si="14"/>
        <v>1.5749262903218388</v>
      </c>
      <c r="M30" s="25">
        <f t="shared" ref="M30" si="15">M29/SUM($C$29:$N$29)*100</f>
        <v>1.445215655429678</v>
      </c>
      <c r="N30" s="26">
        <f t="shared" ref="N30" si="16">N29/SUM($C$29:$N$29)*100</f>
        <v>2.872952572824242</v>
      </c>
    </row>
    <row r="31" spans="1:14" ht="23.5" customHeight="1" x14ac:dyDescent="0.2">
      <c r="A31" s="15" t="s">
        <v>21</v>
      </c>
      <c r="B31" s="16">
        <v>205229</v>
      </c>
      <c r="C31" s="16">
        <v>1327</v>
      </c>
      <c r="D31" s="16">
        <v>41109</v>
      </c>
      <c r="E31" s="16">
        <v>20524</v>
      </c>
      <c r="F31" s="16">
        <v>6652</v>
      </c>
      <c r="G31" s="16">
        <v>49361</v>
      </c>
      <c r="H31" s="16">
        <v>8211</v>
      </c>
      <c r="I31" s="16">
        <v>55</v>
      </c>
      <c r="J31" s="16">
        <v>66136</v>
      </c>
      <c r="K31" s="16" t="s">
        <v>15</v>
      </c>
      <c r="L31" s="16">
        <v>3005</v>
      </c>
      <c r="M31" s="16">
        <v>2787</v>
      </c>
      <c r="N31" s="32">
        <v>6062</v>
      </c>
    </row>
    <row r="32" spans="1:14" ht="23.5" customHeight="1" x14ac:dyDescent="0.15">
      <c r="A32" s="31" t="s">
        <v>16</v>
      </c>
      <c r="B32" s="27">
        <f>SUM(C32:N32)</f>
        <v>100</v>
      </c>
      <c r="C32" s="28">
        <f>C31/SUM($C$31:$N$31)*100</f>
        <v>0.64659477949022803</v>
      </c>
      <c r="D32" s="28">
        <f t="shared" ref="D32:L32" si="17">D31/SUM($C$31:$N$31)*100</f>
        <v>20.030794868171654</v>
      </c>
      <c r="E32" s="28">
        <f t="shared" si="17"/>
        <v>10.00053598662957</v>
      </c>
      <c r="F32" s="28">
        <f t="shared" si="17"/>
        <v>3.2412573271808562</v>
      </c>
      <c r="G32" s="28">
        <f t="shared" si="17"/>
        <v>24.051669111090536</v>
      </c>
      <c r="H32" s="28">
        <f t="shared" si="17"/>
        <v>4.000896559453099</v>
      </c>
      <c r="I32" s="28">
        <f t="shared" si="17"/>
        <v>2.6799331478494757E-2</v>
      </c>
      <c r="J32" s="28">
        <f t="shared" si="17"/>
        <v>32.225465212031438</v>
      </c>
      <c r="K32" s="33" t="s">
        <v>15</v>
      </c>
      <c r="L32" s="28">
        <f t="shared" si="17"/>
        <v>1.4642180198704862</v>
      </c>
      <c r="M32" s="28">
        <f t="shared" ref="M32" si="18">M31/SUM($C$31:$N$31)*100</f>
        <v>1.3579952151011796</v>
      </c>
      <c r="N32" s="29">
        <f t="shared" ref="N32" si="19">N31/SUM($C$31:$N$31)*100</f>
        <v>2.9537735895024579</v>
      </c>
    </row>
    <row r="33" spans="10:14" ht="18.75" customHeight="1" x14ac:dyDescent="0.2">
      <c r="J33" s="34" t="s">
        <v>19</v>
      </c>
      <c r="K33" s="35"/>
      <c r="L33" s="35"/>
      <c r="M33" s="35"/>
      <c r="N33" s="35"/>
    </row>
  </sheetData>
  <mergeCells count="6">
    <mergeCell ref="J33:N33"/>
    <mergeCell ref="A1:N1"/>
    <mergeCell ref="B3:B4"/>
    <mergeCell ref="C3:N3"/>
    <mergeCell ref="A3:A4"/>
    <mergeCell ref="K2:N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2022-06-29T02:49:34Z</cp:lastPrinted>
  <dcterms:created xsi:type="dcterms:W3CDTF">2015-11-11T05:37:07Z</dcterms:created>
  <dcterms:modified xsi:type="dcterms:W3CDTF">2022-07-12T12:41:08Z</dcterms:modified>
</cp:coreProperties>
</file>