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6BAEF94D-5817-4BCC-B1D1-818FA39DE7A5}" xr6:coauthVersionLast="47" xr6:coauthVersionMax="47" xr10:uidLastSave="{00000000-0000-0000-0000-000000000000}"/>
  <bookViews>
    <workbookView xWindow="-110" yWindow="-110" windowWidth="19420" windowHeight="10420" firstSheet="2" activeTab="6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関東・甲信越地区!$A$1:$L$50</definedName>
    <definedName name="_xlnm.Print_Area" localSheetId="6">近畿・中国・四国地区!$A$1:$L$50</definedName>
    <definedName name="_xlnm.Print_Area" localSheetId="7">九州地区!$A$1:$L$50</definedName>
    <definedName name="_xlnm.Print_Area" localSheetId="0">設置数!$A$1:$L$50</definedName>
    <definedName name="_xlnm.Print_Area" localSheetId="5">東海・北陸地区!$A$1:$L$50</definedName>
    <definedName name="_xlnm.Print_Area" localSheetId="4">東京地区!$A$1:$L$50</definedName>
    <definedName name="_xlnm.Print_Area" localSheetId="2">東北地区!$A$1:$L$50</definedName>
    <definedName name="_xlnm.Print_Area" localSheetId="1">北海道地区!$A$1:$L$50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8" l="1"/>
  <c r="L48" i="4"/>
  <c r="L47" i="4"/>
  <c r="J47" i="1"/>
  <c r="J48" i="1"/>
  <c r="L48" i="1" s="1"/>
  <c r="J49" i="1"/>
  <c r="F48" i="1"/>
  <c r="F49" i="1"/>
  <c r="G47" i="1"/>
  <c r="G48" i="1"/>
  <c r="G49" i="1"/>
  <c r="D49" i="1"/>
  <c r="D48" i="1"/>
  <c r="E47" i="1"/>
  <c r="J49" i="9"/>
  <c r="I49" i="9" s="1"/>
  <c r="F49" i="9"/>
  <c r="H49" i="9" s="1"/>
  <c r="F49" i="8"/>
  <c r="H49" i="8" s="1"/>
  <c r="J49" i="8"/>
  <c r="I49" i="8" s="1"/>
  <c r="L49" i="8"/>
  <c r="J49" i="7"/>
  <c r="L49" i="7" s="1"/>
  <c r="F49" i="7"/>
  <c r="H49" i="7" s="1"/>
  <c r="I49" i="7"/>
  <c r="G49" i="6"/>
  <c r="H49" i="6" s="1"/>
  <c r="F49" i="6"/>
  <c r="L49" i="6"/>
  <c r="I49" i="6"/>
  <c r="F49" i="5"/>
  <c r="H49" i="5" s="1"/>
  <c r="I49" i="5"/>
  <c r="D49" i="5"/>
  <c r="F49" i="4"/>
  <c r="G49" i="4"/>
  <c r="I49" i="4"/>
  <c r="L49" i="3"/>
  <c r="I49" i="3"/>
  <c r="N49" i="3"/>
  <c r="I48" i="3"/>
  <c r="H49" i="3"/>
  <c r="E46" i="3"/>
  <c r="E47" i="3"/>
  <c r="E49" i="3"/>
  <c r="D49" i="9"/>
  <c r="D49" i="8"/>
  <c r="D49" i="7"/>
  <c r="D49" i="6"/>
  <c r="L49" i="5"/>
  <c r="L49" i="4"/>
  <c r="D49" i="4"/>
  <c r="E48" i="5"/>
  <c r="I48" i="4"/>
  <c r="E48" i="4"/>
  <c r="E47" i="4"/>
  <c r="E48" i="3"/>
  <c r="I47" i="4"/>
  <c r="E48" i="6"/>
  <c r="E47" i="6"/>
  <c r="E47" i="5"/>
  <c r="F47" i="4"/>
  <c r="F48" i="4"/>
  <c r="H48" i="4"/>
  <c r="D48" i="3"/>
  <c r="J49" i="3"/>
  <c r="F49" i="3"/>
  <c r="D49" i="3"/>
  <c r="D47" i="3"/>
  <c r="D46" i="3"/>
  <c r="D45" i="3"/>
  <c r="L48" i="3"/>
  <c r="H48" i="3"/>
  <c r="F48" i="3"/>
  <c r="J48" i="9"/>
  <c r="L48" i="9" s="1"/>
  <c r="F48" i="9"/>
  <c r="H48" i="9" s="1"/>
  <c r="F48" i="8"/>
  <c r="H48" i="8" s="1"/>
  <c r="L48" i="8"/>
  <c r="F48" i="7"/>
  <c r="L48" i="7"/>
  <c r="H48" i="7"/>
  <c r="F48" i="6"/>
  <c r="H48" i="6" s="1"/>
  <c r="J48" i="6"/>
  <c r="L48" i="6" s="1"/>
  <c r="F48" i="5"/>
  <c r="H48" i="5" s="1"/>
  <c r="L48" i="5"/>
  <c r="L47" i="3"/>
  <c r="F47" i="3"/>
  <c r="H47" i="3" s="1"/>
  <c r="E48" i="1" l="1"/>
  <c r="E49" i="1" s="1"/>
  <c r="H49" i="1"/>
  <c r="L49" i="1"/>
  <c r="E49" i="9"/>
  <c r="N49" i="9" s="1"/>
  <c r="N49" i="8"/>
  <c r="E49" i="7"/>
  <c r="N49" i="7" s="1"/>
  <c r="E49" i="6"/>
  <c r="N49" i="6" s="1"/>
  <c r="E49" i="5"/>
  <c r="N49" i="5" s="1"/>
  <c r="E49" i="4"/>
  <c r="N49" i="4" s="1"/>
  <c r="L49" i="9"/>
  <c r="H49" i="4"/>
  <c r="H47" i="4"/>
  <c r="H48" i="1"/>
  <c r="J45" i="9"/>
  <c r="F45" i="9"/>
  <c r="J47" i="9" l="1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H41" i="5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D9" i="9"/>
  <c r="D10" i="9" s="1"/>
  <c r="D11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H7" i="7"/>
  <c r="H7" i="6"/>
  <c r="H11" i="6"/>
  <c r="D8" i="5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F10" i="1"/>
  <c r="F12" i="1"/>
  <c r="H12" i="3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8" i="5"/>
  <c r="I47" i="3"/>
  <c r="I48" i="8"/>
  <c r="I45" i="7"/>
  <c r="I46" i="7" s="1"/>
  <c r="I47" i="7" s="1"/>
  <c r="I46" i="4"/>
  <c r="D46" i="4"/>
  <c r="D47" i="4" s="1"/>
  <c r="D48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N49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E48" i="9" l="1"/>
  <c r="I48" i="7"/>
  <c r="N48" i="3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33" i="6" l="1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7" i="1" l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8" i="9" s="1"/>
  <c r="N46" i="7"/>
  <c r="E47" i="7"/>
  <c r="N45" i="8"/>
  <c r="E46" i="8"/>
  <c r="N43" i="6"/>
  <c r="E44" i="6"/>
  <c r="E45" i="5"/>
  <c r="N44" i="5"/>
  <c r="N44" i="4"/>
  <c r="E45" i="4"/>
  <c r="N44" i="3"/>
  <c r="N47" i="7" l="1"/>
  <c r="E48" i="7"/>
  <c r="N48" i="7" s="1"/>
  <c r="E46" i="4"/>
  <c r="N47" i="3"/>
  <c r="N46" i="8"/>
  <c r="E47" i="8"/>
  <c r="N45" i="5"/>
  <c r="E46" i="5"/>
  <c r="N45" i="4"/>
  <c r="N45" i="3"/>
  <c r="N44" i="6"/>
  <c r="E45" i="6"/>
  <c r="E48" i="8" l="1"/>
  <c r="N48" i="8" s="1"/>
  <c r="N47" i="8"/>
  <c r="N46" i="5"/>
  <c r="N46" i="4"/>
  <c r="N46" i="3"/>
  <c r="N45" i="6"/>
  <c r="E46" i="6"/>
  <c r="N48" i="4" l="1"/>
  <c r="N48" i="5"/>
  <c r="N47" i="5"/>
  <c r="N47" i="4"/>
  <c r="N46" i="6"/>
  <c r="N48" i="6" l="1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<sst xmlns="http://schemas.openxmlformats.org/spreadsheetml/2006/main" count="231" uniqueCount="42">
  <si>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</si>
  <si>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</si>
  <si>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</si>
  <si>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</si>
  <si>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</si>
  <si>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</si>
  <si>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</si>
  <si>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</si>
  <si>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</si>
  <si>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</si>
  <si>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</si>
  <si>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</si>
  <si>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</si>
  <si>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</si>
  <si>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</si>
  <si>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</si>
  <si>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</si>
  <si>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</si>
  <si>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</si>
  <si>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</si>
  <si>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</si>
  <si>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</si>
  <si>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</si>
  <si>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</si>
  <si>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</si>
  <si>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</si>
  <si>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</si>
  <si>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</si>
  <si>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</si>
  <si>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</si>
  <si>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</si>
  <si>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</si>
  <si>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</si>
  <si>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</si>
  <si>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</si>
  <si>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</si>
  <si>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</si>
  <si>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</si>
  <si>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</si>
  <si>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</si>
  <si>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昭和34年度～令和６年度</t>
    <rPh sb="7" eb="8">
      <t>レイ</t>
    </rPh>
    <rPh sb="8" eb="9">
      <t>ワ</t>
    </rPh>
    <phoneticPr fontId="2"/>
  </si>
  <si>
    <t>昭和34年度～令和６年度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</si>
</sst>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.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.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.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.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.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.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.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.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.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.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.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.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.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.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.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.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.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.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.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.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.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.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.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.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.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.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.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.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.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.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.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.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.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.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.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.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.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.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.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.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.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.5" customHeight="1" x14ac:dyDescent="0.35">
      <c r="A49" s="5">
        <v>6</v>
      </c>
      <c r="B49" s="33">
        <v>2</v>
      </c>
      <c r="C49" s="34">
        <v>2</v>
      </c>
      <c r="D49" s="6">
        <f t="shared" ref="D49" si="20">D48+B49-C49</f>
        <v>270</v>
      </c>
      <c r="E49" s="6">
        <f t="shared" si="11"/>
        <v>21470</v>
      </c>
      <c r="F49" s="6">
        <f>北海道地区!F49+東北地区!F49+関東・甲信越地区!F49+東京地区!F49+東海・北陸地区!F49+近畿・中国・四国地区!F49+九州地区!F49</f>
        <v>-860</v>
      </c>
      <c r="G49" s="6">
        <f>北海道地区!G49+東北地区!G49+関東・甲信越地区!G49+東京地区!G49+東海・北陸地区!G49+近畿・中国・四国地区!G49+九州地区!G49</f>
        <v>240</v>
      </c>
      <c r="H49" s="33">
        <f>SUM(F49:G49)</f>
        <v>-620</v>
      </c>
      <c r="I49" s="6">
        <f t="shared" ref="I49" si="21">I48+J49+K49</f>
        <v>1768</v>
      </c>
      <c r="J49" s="6">
        <f>北海道地区!J49+東北地区!J49+関東・甲信越地区!J49+東京地区!J49+東海・北陸地区!J49+近畿・中国・四国地区!J49+九州地区!J49</f>
        <v>-110</v>
      </c>
      <c r="K49" s="34">
        <v>0</v>
      </c>
      <c r="L49" s="12">
        <f t="shared" ref="L49" si="22">SUM(J49:K49)</f>
        <v>-110</v>
      </c>
      <c r="N49" s="32">
        <f t="shared" si="12"/>
        <v>23238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45"/>
      <c r="G50" s="42" t="s">
        <v>27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B4:D4"/>
    <mergeCell ref="A1:L1"/>
    <mergeCell ref="H3:L3"/>
    <mergeCell ref="E4:L4"/>
    <mergeCell ref="G50:L50"/>
    <mergeCell ref="F5:H5"/>
    <mergeCell ref="J5:L5"/>
    <mergeCell ref="A50:F50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showOutlineSymbols="0" zoomScaleNormal="100" zoomScaleSheetLayoutView="100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.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.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7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.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.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5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.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.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.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.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.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.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.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.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.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.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.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.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>D44+B45-C45</f>
        <v>15</v>
      </c>
      <c r="E45" s="3">
        <f t="shared" si="4"/>
        <v>966</v>
      </c>
      <c r="F45" s="3">
        <f>-40-40</f>
        <v>-80</v>
      </c>
      <c r="G45" s="3">
        <v>0</v>
      </c>
      <c r="H45" s="3">
        <f t="shared" ref="H45:H47" si="11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2">E45+I45</f>
        <v>1046</v>
      </c>
    </row>
    <row r="46" spans="1:14" ht="15.5" customHeight="1" x14ac:dyDescent="0.35">
      <c r="A46" s="2">
        <v>3</v>
      </c>
      <c r="B46" s="3">
        <v>0</v>
      </c>
      <c r="C46" s="3">
        <v>0</v>
      </c>
      <c r="D46" s="3">
        <f>D45+B46-C46</f>
        <v>15</v>
      </c>
      <c r="E46" s="3">
        <f>E45+F46+G46</f>
        <v>966</v>
      </c>
      <c r="F46" s="3">
        <v>0</v>
      </c>
      <c r="G46" s="3">
        <v>0</v>
      </c>
      <c r="H46" s="3">
        <f t="shared" si="11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3">E46+I46</f>
        <v>1046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15</v>
      </c>
      <c r="E47" s="3">
        <f>E46+F47+G47</f>
        <v>926</v>
      </c>
      <c r="F47" s="3">
        <f>-40</f>
        <v>-40</v>
      </c>
      <c r="G47" s="3">
        <v>0</v>
      </c>
      <c r="H47" s="3">
        <f t="shared" si="11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4">SUM(J47:K47)</f>
        <v>0</v>
      </c>
      <c r="N47" s="32">
        <f t="shared" ref="N47:N48" si="15">E47+I47</f>
        <v>1006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15</v>
      </c>
      <c r="E48" s="3">
        <f>E47+F48+G48</f>
        <v>916</v>
      </c>
      <c r="F48" s="3">
        <f>-10</f>
        <v>-10</v>
      </c>
      <c r="G48" s="3">
        <v>0</v>
      </c>
      <c r="H48" s="3">
        <f t="shared" ref="H48" si="16">SUM(F48:G48)</f>
        <v>-10</v>
      </c>
      <c r="I48" s="3">
        <f>I47+J48+K48</f>
        <v>80</v>
      </c>
      <c r="J48" s="3">
        <v>0</v>
      </c>
      <c r="K48" s="3">
        <v>0</v>
      </c>
      <c r="L48" s="4">
        <f t="shared" si="14"/>
        <v>0</v>
      </c>
      <c r="N48" s="32">
        <f t="shared" si="15"/>
        <v>996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15</v>
      </c>
      <c r="E49" s="6">
        <f>E48+F49+G49</f>
        <v>886</v>
      </c>
      <c r="F49" s="6">
        <f>-10-20</f>
        <v>-30</v>
      </c>
      <c r="G49" s="6">
        <v>0</v>
      </c>
      <c r="H49" s="6">
        <f>SUM(F49:G49)</f>
        <v>-30</v>
      </c>
      <c r="I49" s="6">
        <f>I48+J49+K49</f>
        <v>40</v>
      </c>
      <c r="J49" s="6">
        <f>-40</f>
        <v>-40</v>
      </c>
      <c r="K49" s="6">
        <v>0</v>
      </c>
      <c r="L49" s="12">
        <f>SUM(J49:K49)</f>
        <v>-40</v>
      </c>
      <c r="N49" s="32">
        <f>E49+I49</f>
        <v>926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7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</sheetData>
  <mergeCells count="15">
    <mergeCell ref="A50:E50"/>
    <mergeCell ref="G50:L50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M48" sqref="M4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.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.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.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.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.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.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.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.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.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>D48+B49-C49</f>
        <v>30</v>
      </c>
      <c r="E49" s="6">
        <f>E48+F49+G49</f>
        <v>1854</v>
      </c>
      <c r="F49" s="6">
        <f>10-10</f>
        <v>0</v>
      </c>
      <c r="G49" s="6">
        <f>40</f>
        <v>40</v>
      </c>
      <c r="H49" s="6">
        <f t="shared" ref="H49" si="20">SUM(F49:G49)</f>
        <v>40</v>
      </c>
      <c r="I49" s="6">
        <f>I48+J49+K49</f>
        <v>0</v>
      </c>
      <c r="J49" s="6">
        <v>0</v>
      </c>
      <c r="K49" s="6">
        <v>0</v>
      </c>
      <c r="L49" s="12">
        <f t="shared" ref="L49" si="21">SUM(J49:K49)</f>
        <v>0</v>
      </c>
      <c r="N49" s="32">
        <f>E49+I49</f>
        <v>1854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1:L1"/>
    <mergeCell ref="H3:L3"/>
    <mergeCell ref="E4:L4"/>
    <mergeCell ref="G50:L50"/>
    <mergeCell ref="F5:H5"/>
    <mergeCell ref="J5:L5"/>
    <mergeCell ref="A50:E50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.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.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.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.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.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.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.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.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.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.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.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.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.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.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.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.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.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.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.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.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.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.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.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48</v>
      </c>
      <c r="E49" s="6">
        <f>E48+F49+G49</f>
        <v>4085</v>
      </c>
      <c r="F49" s="6">
        <f>40-10-50-35-40</f>
        <v>-95</v>
      </c>
      <c r="G49" s="6">
        <v>0</v>
      </c>
      <c r="H49" s="6">
        <f>SUM(F49:G49)</f>
        <v>-95</v>
      </c>
      <c r="I49" s="6">
        <f>I48+J49+K49</f>
        <v>330</v>
      </c>
      <c r="J49" s="6">
        <v>0</v>
      </c>
      <c r="K49" s="6">
        <v>0</v>
      </c>
      <c r="L49" s="15">
        <f t="shared" ref="L49" si="22">SUM(J49:K49)</f>
        <v>0</v>
      </c>
      <c r="N49" s="32">
        <f t="shared" si="21"/>
        <v>4415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H49" sqref="H49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.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.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.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.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.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.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.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.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.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.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.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.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.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.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.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.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 t="shared" ref="D49" si="35">D48+B49-C49</f>
        <v>31</v>
      </c>
      <c r="E49" s="6">
        <f>E48+F49+G49</f>
        <v>4043</v>
      </c>
      <c r="F49" s="6">
        <f>-10-80</f>
        <v>-90</v>
      </c>
      <c r="G49" s="6">
        <f>40+160</f>
        <v>200</v>
      </c>
      <c r="H49" s="6">
        <f t="shared" si="31"/>
        <v>110</v>
      </c>
      <c r="I49" s="6">
        <f>I48+J49+K49</f>
        <v>628</v>
      </c>
      <c r="J49" s="6">
        <v>0</v>
      </c>
      <c r="K49" s="6">
        <v>0</v>
      </c>
      <c r="L49" s="15">
        <f>SUM(J49:K49)</f>
        <v>0</v>
      </c>
      <c r="N49" s="32">
        <f t="shared" si="34"/>
        <v>4671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50:E50"/>
    <mergeCell ref="B4:D4"/>
    <mergeCell ref="A4:A6"/>
    <mergeCell ref="B5:B6"/>
    <mergeCell ref="C5:C6"/>
    <mergeCell ref="D5:D6"/>
    <mergeCell ref="E5:E6"/>
    <mergeCell ref="A1:L1"/>
    <mergeCell ref="H3:L3"/>
    <mergeCell ref="E4:L4"/>
    <mergeCell ref="F5:H5"/>
    <mergeCell ref="J5:L5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.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.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.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.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.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.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.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.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.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.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.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.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.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.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.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.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49" si="34">E48+I48</f>
        <v>3587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 t="shared" ref="D49" si="35">D48+B49-C49</f>
        <v>43</v>
      </c>
      <c r="E49" s="6">
        <f>E48+F49+G49</f>
        <v>3127</v>
      </c>
      <c r="F49" s="6">
        <f>-20-10-80-50-10</f>
        <v>-170</v>
      </c>
      <c r="G49" s="6">
        <v>0</v>
      </c>
      <c r="H49" s="6">
        <f>SUM(F49:G49)</f>
        <v>-170</v>
      </c>
      <c r="I49" s="6">
        <f>I48+J49+K49</f>
        <v>280</v>
      </c>
      <c r="J49" s="6">
        <f>-10</f>
        <v>-10</v>
      </c>
      <c r="K49" s="6">
        <v>0</v>
      </c>
      <c r="L49" s="15">
        <f>J49+K49</f>
        <v>-10</v>
      </c>
      <c r="N49" s="32">
        <f t="shared" si="34"/>
        <v>3407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B4:D4"/>
    <mergeCell ref="A1:L1"/>
    <mergeCell ref="E4:L4"/>
    <mergeCell ref="F5:H5"/>
    <mergeCell ref="J5:L5"/>
    <mergeCell ref="A50:E50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8"/>
  <sheetViews>
    <sheetView tabSelected="1" showOutlineSymbols="0" zoomScaleNormal="100" zoomScaleSheetLayoutView="100" workbookViewId="0">
      <pane ySplit="6" topLeftCell="A7" activePane="bottomLeft" state="frozen"/>
      <selection pane="bottomLeft" activeCell="A50" sqref="A50:E50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.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.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.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.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.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.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.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.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.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.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.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.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.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.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.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.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.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.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.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.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.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.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.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.5" customHeight="1" x14ac:dyDescent="0.35">
      <c r="A49" s="5">
        <v>6</v>
      </c>
      <c r="B49" s="6">
        <v>0</v>
      </c>
      <c r="C49" s="6">
        <v>1</v>
      </c>
      <c r="D49" s="6">
        <f t="shared" ref="D49" si="30">D48+B49-C49</f>
        <v>55</v>
      </c>
      <c r="E49" s="6">
        <f>E48+F49+G49</f>
        <v>4152</v>
      </c>
      <c r="F49" s="6">
        <f>-120-40-40-15-5</f>
        <v>-220</v>
      </c>
      <c r="G49" s="6">
        <v>0</v>
      </c>
      <c r="H49" s="6">
        <f>SUM(F49:G49)</f>
        <v>-220</v>
      </c>
      <c r="I49" s="6">
        <f>I48+J49+K49</f>
        <v>140</v>
      </c>
      <c r="J49" s="6">
        <f>-20</f>
        <v>-20</v>
      </c>
      <c r="K49" s="6">
        <v>0</v>
      </c>
      <c r="L49" s="12">
        <f>SUM(J49:K49)</f>
        <v>-20</v>
      </c>
      <c r="N49" s="32">
        <f t="shared" si="29"/>
        <v>4292</v>
      </c>
    </row>
    <row r="50" spans="1:14" ht="19.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9.5" customHeight="1" x14ac:dyDescent="0.35">
      <c r="D51" s="7"/>
      <c r="F51" s="35"/>
      <c r="G51" s="7"/>
      <c r="I51" s="7"/>
      <c r="J51" s="7"/>
      <c r="K51" s="36"/>
    </row>
    <row r="52" spans="1:14" ht="19.5" customHeight="1" x14ac:dyDescent="0.35">
      <c r="D52" s="7"/>
      <c r="F52" s="7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.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.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.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.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.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.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.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.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.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.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.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.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.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.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.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.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.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.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.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.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.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.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.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.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.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.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.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.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.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.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.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.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.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.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.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.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.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.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.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.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.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.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8.75" customHeight="1" x14ac:dyDescent="0.35">
      <c r="A50" s="58" t="s">
        <v>21</v>
      </c>
      <c r="B50" s="58"/>
      <c r="C50" s="58"/>
      <c r="D50" s="58"/>
      <c r="E50" s="58"/>
      <c r="F50" s="11"/>
      <c r="G50" s="57" t="s">
        <v>24</v>
      </c>
      <c r="H50" s="57"/>
      <c r="I50" s="57"/>
      <c r="J50" s="57"/>
      <c r="K50" s="57"/>
      <c r="L50" s="57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1:L1"/>
    <mergeCell ref="E4:L4"/>
    <mergeCell ref="F5:H5"/>
    <mergeCell ref="J5:L5"/>
    <mergeCell ref="A50:E50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2024-08-27T04:55:40Z</cp:lastPrinted>
  <dcterms:created xsi:type="dcterms:W3CDTF">2003-11-27T03:17:56Z</dcterms:created>
  <dcterms:modified xsi:type="dcterms:W3CDTF">2024-09-24T07:20:36Z</dcterms:modified>
</cp:coreProperties>
</file>