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0\data\共有Link001\2000 企画・広報室\106 養成施設関係統計\R07\tokeiexcel\"/>
    </mc:Choice>
  </mc:AlternateContent>
  <xr:revisionPtr revIDLastSave="0" documentId="8_{ABE4C2D2-B909-4B76-9A79-2B6BBFBE02B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1" i="1" l="1"/>
  <c r="N20" i="1"/>
  <c r="M20" i="1"/>
  <c r="N41" i="1" l="1"/>
  <c r="N40" i="1"/>
  <c r="N38" i="1"/>
  <c r="N37" i="1"/>
  <c r="N36" i="1"/>
  <c r="N35" i="1"/>
  <c r="N34" i="1"/>
  <c r="N33" i="1"/>
  <c r="N32" i="1"/>
  <c r="N31" i="1"/>
  <c r="M41" i="1"/>
  <c r="M40" i="1"/>
  <c r="M38" i="1"/>
  <c r="M37" i="1"/>
  <c r="M36" i="1"/>
  <c r="M35" i="1"/>
  <c r="M34" i="1"/>
  <c r="M33" i="1"/>
  <c r="M32" i="1"/>
  <c r="M31" i="1"/>
  <c r="M21" i="1"/>
  <c r="L31" i="1"/>
  <c r="L41" i="1"/>
  <c r="L40" i="1"/>
  <c r="L38" i="1"/>
  <c r="L37" i="1"/>
  <c r="L36" i="1"/>
  <c r="L35" i="1"/>
  <c r="L34" i="1"/>
  <c r="L33" i="1"/>
  <c r="L32" i="1"/>
  <c r="L21" i="1"/>
  <c r="L20" i="1"/>
  <c r="K33" i="1"/>
  <c r="N39" i="1" l="1"/>
  <c r="M39" i="1"/>
  <c r="L39" i="1"/>
  <c r="K41" i="1"/>
  <c r="K40" i="1"/>
  <c r="K38" i="1"/>
  <c r="K37" i="1"/>
  <c r="K36" i="1"/>
  <c r="K35" i="1"/>
  <c r="K34" i="1"/>
  <c r="K32" i="1"/>
  <c r="K31" i="1"/>
  <c r="K21" i="1"/>
  <c r="K20" i="1"/>
  <c r="J32" i="1"/>
  <c r="J31" i="1"/>
  <c r="I31" i="1"/>
  <c r="H31" i="1"/>
  <c r="J21" i="1"/>
  <c r="J20" i="1"/>
  <c r="J41" i="1"/>
  <c r="J40" i="1"/>
  <c r="J38" i="1"/>
  <c r="J37" i="1"/>
  <c r="J36" i="1"/>
  <c r="J35" i="1"/>
  <c r="J34" i="1"/>
  <c r="J33" i="1"/>
  <c r="K39" i="1" l="1"/>
  <c r="J39" i="1"/>
  <c r="I41" i="1"/>
  <c r="I40" i="1"/>
  <c r="I38" i="1"/>
  <c r="I37" i="1"/>
  <c r="I36" i="1"/>
  <c r="I35" i="1"/>
  <c r="I34" i="1"/>
  <c r="I33" i="1"/>
  <c r="I32" i="1"/>
  <c r="I21" i="1"/>
  <c r="I20" i="1"/>
  <c r="I39" i="1" l="1"/>
  <c r="H20" i="1"/>
  <c r="H41" i="1" l="1"/>
  <c r="H40" i="1"/>
  <c r="H38" i="1"/>
  <c r="H37" i="1"/>
  <c r="H36" i="1"/>
  <c r="H35" i="1"/>
  <c r="H34" i="1"/>
  <c r="H33" i="1"/>
  <c r="H32" i="1"/>
  <c r="H21" i="1"/>
  <c r="H39" i="1" l="1"/>
  <c r="G31" i="1"/>
  <c r="G32" i="1"/>
  <c r="G33" i="1"/>
  <c r="G34" i="1"/>
  <c r="G35" i="1"/>
  <c r="G36" i="1"/>
  <c r="G37" i="1"/>
  <c r="G38" i="1"/>
  <c r="G40" i="1"/>
  <c r="G41" i="1"/>
  <c r="F20" i="1" l="1"/>
  <c r="G20" i="1"/>
  <c r="G21" i="1"/>
  <c r="G39" i="1" l="1"/>
  <c r="F21" i="1"/>
  <c r="F41" i="1" l="1"/>
  <c r="F40" i="1"/>
  <c r="F38" i="1"/>
  <c r="F37" i="1"/>
  <c r="F36" i="1"/>
  <c r="F35" i="1"/>
  <c r="F34" i="1"/>
  <c r="F33" i="1"/>
  <c r="F32" i="1"/>
  <c r="F31" i="1"/>
  <c r="F39" i="1" l="1"/>
</calcChain>
</file>

<file path=xl/sharedStrings.xml><?xml version="1.0" encoding="utf-8"?>
<sst xmlns="http://schemas.openxmlformats.org/spreadsheetml/2006/main" count="90" uniqueCount="41">
  <si>
    <t>入学定員数</t>
  </si>
  <si>
    <t>入学者数</t>
  </si>
  <si>
    <t>高等学校
合計</t>
  </si>
  <si>
    <t>短期大学
合計</t>
  </si>
  <si>
    <t>一般課程</t>
  </si>
  <si>
    <t>高等課程</t>
    <rPh sb="0" eb="2">
      <t>コウトウ</t>
    </rPh>
    <phoneticPr fontId="3"/>
  </si>
  <si>
    <t>専修学校入学者合計</t>
  </si>
  <si>
    <t>高等学校入学者合計</t>
  </si>
  <si>
    <t>短期大学入学者合計</t>
  </si>
  <si>
    <t>専修学校内訳</t>
    <phoneticPr fontId="3"/>
  </si>
  <si>
    <t>専門課程</t>
    <phoneticPr fontId="3"/>
  </si>
  <si>
    <t>１年制</t>
    <phoneticPr fontId="3"/>
  </si>
  <si>
    <t>２年制</t>
    <phoneticPr fontId="3"/>
  </si>
  <si>
    <t>高等課程</t>
    <phoneticPr fontId="3"/>
  </si>
  <si>
    <t>３年制</t>
    <phoneticPr fontId="3"/>
  </si>
  <si>
    <t>一般課程</t>
    <phoneticPr fontId="3"/>
  </si>
  <si>
    <t>1.5
年
制</t>
    <rPh sb="4" eb="5">
      <t>ネン</t>
    </rPh>
    <rPh sb="6" eb="7">
      <t>セイ</t>
    </rPh>
    <phoneticPr fontId="3"/>
  </si>
  <si>
    <t>昼間部</t>
    <rPh sb="0" eb="2">
      <t>チュウカン</t>
    </rPh>
    <rPh sb="2" eb="3">
      <t>ブ</t>
    </rPh>
    <phoneticPr fontId="3"/>
  </si>
  <si>
    <t>1.5年制</t>
    <rPh sb="3" eb="5">
      <t>ネンセイ</t>
    </rPh>
    <phoneticPr fontId="3"/>
  </si>
  <si>
    <t>昼</t>
    <rPh sb="0" eb="1">
      <t>ヒル</t>
    </rPh>
    <phoneticPr fontId="3"/>
  </si>
  <si>
    <t>夜</t>
    <rPh sb="0" eb="1">
      <t>ヨル</t>
    </rPh>
    <phoneticPr fontId="3"/>
  </si>
  <si>
    <t>30年度</t>
  </si>
  <si>
    <t>31年度</t>
    <phoneticPr fontId="3"/>
  </si>
  <si>
    <t>専修学校・高等学校・短期大学入学者数</t>
    <rPh sb="10" eb="12">
      <t>タンキ</t>
    </rPh>
    <rPh sb="12" eb="14">
      <t>ダイガク</t>
    </rPh>
    <phoneticPr fontId="3"/>
  </si>
  <si>
    <t>入学定員に対する入学者数の充足率</t>
    <phoneticPr fontId="3"/>
  </si>
  <si>
    <t>(単位：％)</t>
    <phoneticPr fontId="3"/>
  </si>
  <si>
    <t>平成29年度</t>
    <rPh sb="0" eb="2">
      <t>ヘイセイ</t>
    </rPh>
    <phoneticPr fontId="3"/>
  </si>
  <si>
    <t>令和２年度</t>
    <rPh sb="0" eb="1">
      <t>レイ</t>
    </rPh>
    <rPh sb="1" eb="2">
      <t>ワ</t>
    </rPh>
    <phoneticPr fontId="3"/>
  </si>
  <si>
    <t>令和２年度</t>
    <rPh sb="0" eb="1">
      <t>レイ</t>
    </rPh>
    <rPh sb="1" eb="2">
      <t>ワ</t>
    </rPh>
    <rPh sb="3" eb="5">
      <t>ネンド</t>
    </rPh>
    <phoneticPr fontId="3"/>
  </si>
  <si>
    <t>夜間部※</t>
    <rPh sb="0" eb="2">
      <t>ヤカン</t>
    </rPh>
    <rPh sb="2" eb="3">
      <t>ブ</t>
    </rPh>
    <phoneticPr fontId="3"/>
  </si>
  <si>
    <t>専修学校
合計※※</t>
    <phoneticPr fontId="3"/>
  </si>
  <si>
    <t>※※表中の専修学校入学者の計で、すべての専修学校入学者の計ではない。</t>
    <rPh sb="2" eb="4">
      <t>ヒョウチュウ</t>
    </rPh>
    <rPh sb="5" eb="12">
      <t>センシュウガッコウニュウガクシャ</t>
    </rPh>
    <rPh sb="13" eb="14">
      <t>ケイ</t>
    </rPh>
    <rPh sb="20" eb="27">
      <t>センシュウガッコウニュウガクシャ</t>
    </rPh>
    <rPh sb="28" eb="29">
      <t>ケイ</t>
    </rPh>
    <phoneticPr fontId="3"/>
  </si>
  <si>
    <t>※令和３年度までの専門学校夜間部は４月入学者のみの数、４年度より10月入学者を含む。</t>
    <rPh sb="1" eb="3">
      <t>レイワ</t>
    </rPh>
    <rPh sb="4" eb="6">
      <t>ネンド</t>
    </rPh>
    <rPh sb="9" eb="11">
      <t>センモン</t>
    </rPh>
    <rPh sb="11" eb="13">
      <t>ガッコウ</t>
    </rPh>
    <rPh sb="13" eb="15">
      <t>ヤカン</t>
    </rPh>
    <rPh sb="15" eb="16">
      <t>ブ</t>
    </rPh>
    <rPh sb="18" eb="19">
      <t>ガツ</t>
    </rPh>
    <rPh sb="19" eb="21">
      <t>ニュウガク</t>
    </rPh>
    <rPh sb="21" eb="22">
      <t>シャ</t>
    </rPh>
    <rPh sb="25" eb="26">
      <t>カズ</t>
    </rPh>
    <rPh sb="28" eb="30">
      <t>ネンド</t>
    </rPh>
    <rPh sb="34" eb="35">
      <t>ガツ</t>
    </rPh>
    <rPh sb="35" eb="37">
      <t>ニュウガク</t>
    </rPh>
    <rPh sb="37" eb="38">
      <t>シャ</t>
    </rPh>
    <rPh sb="39" eb="40">
      <t>フク</t>
    </rPh>
    <phoneticPr fontId="3"/>
  </si>
  <si>
    <t>(単位：人)</t>
    <phoneticPr fontId="3"/>
  </si>
  <si>
    <t>資料) 公益社団法人 全国調理師養成施設協会</t>
    <phoneticPr fontId="3"/>
  </si>
  <si>
    <t>３年度</t>
    <rPh sb="0" eb="2">
      <t>ネンド</t>
    </rPh>
    <phoneticPr fontId="3"/>
  </si>
  <si>
    <t>４年度</t>
    <rPh sb="1" eb="3">
      <t>ネンド</t>
    </rPh>
    <phoneticPr fontId="3"/>
  </si>
  <si>
    <t>５年度</t>
    <rPh sb="1" eb="3">
      <t>ネンド</t>
    </rPh>
    <phoneticPr fontId="3"/>
  </si>
  <si>
    <t>６年度</t>
    <rPh sb="1" eb="3">
      <t>ネンド</t>
    </rPh>
    <phoneticPr fontId="3"/>
  </si>
  <si>
    <t>７年度</t>
    <rPh sb="1" eb="3">
      <t>ネンド</t>
    </rPh>
    <phoneticPr fontId="3"/>
  </si>
  <si>
    <t>第３－４表　平成29～令和７年度の入学者数の推移</t>
    <rPh sb="11" eb="12">
      <t>レイ</t>
    </rPh>
    <rPh sb="12" eb="13">
      <t>ワ</t>
    </rPh>
    <rPh sb="14" eb="16">
      <t>ネンド</t>
    </rPh>
    <rPh sb="22" eb="24">
      <t>スイイ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</si>
</sst>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.0_);[Red]\(0.0\)"/>
    <numFmt numFmtId="178" formatCode="#,##0_ ;[Red]\-#,##0\ 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0"/>
      <color indexed="0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0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name val="ＭＳ 明朝"/>
      <family val="1"/>
      <charset val="128"/>
    </font>
    <font>
      <sz val="9"/>
      <name val="ＭＳ ゴシック"/>
      <family val="3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8"/>
      <color indexed="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17">
    <xf numFmtId="0" fontId="0" fillId="0" borderId="0" xfId="0">
      <alignment vertical="center"/>
    </xf>
    <xf numFmtId="0" fontId="4" fillId="0" borderId="0" xfId="1" applyFont="1" applyAlignment="1">
      <alignment horizontal="left" vertical="top"/>
    </xf>
    <xf numFmtId="0" fontId="5" fillId="0" borderId="0" xfId="0" applyFont="1">
      <alignment vertical="center"/>
    </xf>
    <xf numFmtId="0" fontId="7" fillId="0" borderId="0" xfId="1" applyFont="1" applyAlignment="1">
      <alignment vertical="center"/>
    </xf>
    <xf numFmtId="0" fontId="10" fillId="0" borderId="3" xfId="1" applyFont="1" applyBorder="1" applyAlignment="1">
      <alignment horizontal="distributed" vertical="center" wrapText="1" justifyLastLine="1"/>
    </xf>
    <xf numFmtId="0" fontId="10" fillId="0" borderId="5" xfId="1" applyFont="1" applyBorder="1" applyAlignment="1">
      <alignment horizontal="distributed" vertical="center" wrapText="1" justifyLastLine="1"/>
    </xf>
    <xf numFmtId="0" fontId="10" fillId="0" borderId="0" xfId="1" applyFont="1" applyAlignment="1">
      <alignment horizontal="center" vertical="center"/>
    </xf>
    <xf numFmtId="0" fontId="11" fillId="0" borderId="0" xfId="0" applyFont="1">
      <alignment vertical="center"/>
    </xf>
    <xf numFmtId="0" fontId="10" fillId="0" borderId="3" xfId="1" applyFont="1" applyBorder="1" applyAlignment="1">
      <alignment horizontal="distributed" vertical="center" justifyLastLine="1"/>
    </xf>
    <xf numFmtId="0" fontId="12" fillId="0" borderId="3" xfId="1" applyFont="1" applyBorder="1" applyAlignment="1">
      <alignment horizontal="distributed" vertical="center" justifyLastLine="1"/>
    </xf>
    <xf numFmtId="0" fontId="12" fillId="0" borderId="5" xfId="1" applyFont="1" applyBorder="1" applyAlignment="1">
      <alignment horizontal="distributed" vertical="center" justifyLastLine="1"/>
    </xf>
    <xf numFmtId="0" fontId="10" fillId="0" borderId="2" xfId="1" applyFont="1" applyBorder="1" applyAlignment="1">
      <alignment horizontal="distributed" vertical="center" justifyLastLine="1"/>
    </xf>
    <xf numFmtId="0" fontId="12" fillId="0" borderId="7" xfId="1" applyFont="1" applyBorder="1" applyAlignment="1">
      <alignment horizontal="distributed" vertical="center" justifyLastLine="1"/>
    </xf>
    <xf numFmtId="0" fontId="10" fillId="0" borderId="9" xfId="1" applyFont="1" applyBorder="1" applyAlignment="1">
      <alignment horizontal="distributed" vertical="center" justifyLastLine="1"/>
    </xf>
    <xf numFmtId="176" fontId="10" fillId="0" borderId="16" xfId="1" applyNumberFormat="1" applyFont="1" applyBorder="1" applyAlignment="1">
      <alignment horizontal="right" vertical="center"/>
    </xf>
    <xf numFmtId="176" fontId="12" fillId="0" borderId="16" xfId="1" applyNumberFormat="1" applyFont="1" applyBorder="1" applyAlignment="1">
      <alignment horizontal="right" vertical="center"/>
    </xf>
    <xf numFmtId="176" fontId="12" fillId="0" borderId="17" xfId="1" applyNumberFormat="1" applyFont="1" applyBorder="1" applyAlignment="1">
      <alignment horizontal="right" vertical="center"/>
    </xf>
    <xf numFmtId="176" fontId="10" fillId="0" borderId="15" xfId="1" applyNumberFormat="1" applyFont="1" applyBorder="1" applyAlignment="1">
      <alignment horizontal="right" vertical="center"/>
    </xf>
    <xf numFmtId="176" fontId="12" fillId="0" borderId="18" xfId="1" applyNumberFormat="1" applyFont="1" applyBorder="1" applyAlignment="1">
      <alignment horizontal="right" vertical="center"/>
    </xf>
    <xf numFmtId="0" fontId="10" fillId="0" borderId="0" xfId="1" applyFont="1" applyAlignment="1">
      <alignment horizontal="right" vertical="center"/>
    </xf>
    <xf numFmtId="0" fontId="7" fillId="0" borderId="3" xfId="1" applyFont="1" applyBorder="1" applyAlignment="1">
      <alignment horizontal="distributed" vertical="center" justifyLastLine="1"/>
    </xf>
    <xf numFmtId="176" fontId="9" fillId="0" borderId="16" xfId="1" applyNumberFormat="1" applyFont="1" applyBorder="1" applyAlignment="1">
      <alignment horizontal="right" vertical="center"/>
    </xf>
    <xf numFmtId="0" fontId="10" fillId="0" borderId="14" xfId="1" applyFont="1" applyBorder="1" applyAlignment="1">
      <alignment horizontal="distributed" vertical="center" justifyLastLine="1"/>
    </xf>
    <xf numFmtId="0" fontId="10" fillId="0" borderId="3" xfId="1" applyFont="1" applyBorder="1" applyAlignment="1">
      <alignment horizontal="center" vertical="center" justifyLastLine="1"/>
    </xf>
    <xf numFmtId="176" fontId="10" fillId="0" borderId="25" xfId="1" applyNumberFormat="1" applyFont="1" applyBorder="1" applyAlignment="1">
      <alignment horizontal="right" vertical="center"/>
    </xf>
    <xf numFmtId="177" fontId="7" fillId="0" borderId="19" xfId="1" applyNumberFormat="1" applyFont="1" applyBorder="1" applyAlignment="1">
      <alignment horizontal="center" vertical="center"/>
    </xf>
    <xf numFmtId="177" fontId="7" fillId="0" borderId="16" xfId="1" applyNumberFormat="1" applyFont="1" applyBorder="1" applyAlignment="1">
      <alignment horizontal="center" vertical="center"/>
    </xf>
    <xf numFmtId="177" fontId="7" fillId="0" borderId="18" xfId="1" applyNumberFormat="1" applyFont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7" fillId="0" borderId="0" xfId="1" applyFont="1" applyAlignment="1">
      <alignment vertical="center" wrapText="1"/>
    </xf>
    <xf numFmtId="0" fontId="2" fillId="0" borderId="0" xfId="1" applyFont="1" applyAlignment="1">
      <alignment vertical="center"/>
    </xf>
    <xf numFmtId="177" fontId="7" fillId="0" borderId="29" xfId="1" applyNumberFormat="1" applyFont="1" applyBorder="1" applyAlignment="1">
      <alignment horizontal="center" vertical="center"/>
    </xf>
    <xf numFmtId="177" fontId="7" fillId="0" borderId="30" xfId="1" applyNumberFormat="1" applyFont="1" applyBorder="1" applyAlignment="1">
      <alignment horizontal="center" vertical="center"/>
    </xf>
    <xf numFmtId="177" fontId="7" fillId="0" borderId="31" xfId="1" applyNumberFormat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0" fontId="6" fillId="0" borderId="32" xfId="1" applyFont="1" applyBorder="1" applyAlignment="1">
      <alignment vertical="center"/>
    </xf>
    <xf numFmtId="0" fontId="7" fillId="0" borderId="32" xfId="1" applyFont="1" applyBorder="1" applyAlignment="1">
      <alignment vertical="center"/>
    </xf>
    <xf numFmtId="176" fontId="10" fillId="0" borderId="3" xfId="1" applyNumberFormat="1" applyFont="1" applyBorder="1" applyAlignment="1">
      <alignment horizontal="right" vertical="center"/>
    </xf>
    <xf numFmtId="176" fontId="12" fillId="0" borderId="3" xfId="1" applyNumberFormat="1" applyFont="1" applyBorder="1" applyAlignment="1">
      <alignment horizontal="right" vertical="center"/>
    </xf>
    <xf numFmtId="176" fontId="9" fillId="0" borderId="3" xfId="1" applyNumberFormat="1" applyFont="1" applyBorder="1" applyAlignment="1">
      <alignment horizontal="right" vertical="center"/>
    </xf>
    <xf numFmtId="176" fontId="12" fillId="0" borderId="5" xfId="1" applyNumberFormat="1" applyFont="1" applyBorder="1" applyAlignment="1">
      <alignment horizontal="right" vertical="center"/>
    </xf>
    <xf numFmtId="176" fontId="10" fillId="0" borderId="2" xfId="1" applyNumberFormat="1" applyFont="1" applyBorder="1" applyAlignment="1">
      <alignment horizontal="right" vertical="center"/>
    </xf>
    <xf numFmtId="176" fontId="12" fillId="0" borderId="7" xfId="1" applyNumberFormat="1" applyFont="1" applyBorder="1" applyAlignment="1">
      <alignment horizontal="right" vertical="center"/>
    </xf>
    <xf numFmtId="176" fontId="10" fillId="0" borderId="9" xfId="1" applyNumberFormat="1" applyFont="1" applyBorder="1" applyAlignment="1">
      <alignment horizontal="right" vertical="center"/>
    </xf>
    <xf numFmtId="0" fontId="7" fillId="0" borderId="32" xfId="1" applyFont="1" applyBorder="1" applyAlignment="1">
      <alignment horizontal="right" vertical="center"/>
    </xf>
    <xf numFmtId="0" fontId="9" fillId="0" borderId="0" xfId="1" applyFont="1" applyAlignment="1">
      <alignment vertical="center" wrapText="1"/>
    </xf>
    <xf numFmtId="176" fontId="10" fillId="0" borderId="34" xfId="1" applyNumberFormat="1" applyFont="1" applyBorder="1" applyAlignment="1">
      <alignment horizontal="right" vertical="center"/>
    </xf>
    <xf numFmtId="176" fontId="12" fillId="0" borderId="34" xfId="1" applyNumberFormat="1" applyFont="1" applyBorder="1" applyAlignment="1">
      <alignment horizontal="right" vertical="center"/>
    </xf>
    <xf numFmtId="176" fontId="9" fillId="0" borderId="34" xfId="1" applyNumberFormat="1" applyFont="1" applyBorder="1" applyAlignment="1">
      <alignment horizontal="right" vertical="center"/>
    </xf>
    <xf numFmtId="176" fontId="12" fillId="0" borderId="35" xfId="1" applyNumberFormat="1" applyFont="1" applyBorder="1" applyAlignment="1">
      <alignment horizontal="right" vertical="center"/>
    </xf>
    <xf numFmtId="176" fontId="10" fillId="0" borderId="33" xfId="1" applyNumberFormat="1" applyFont="1" applyBorder="1" applyAlignment="1">
      <alignment horizontal="right" vertical="center"/>
    </xf>
    <xf numFmtId="176" fontId="12" fillId="0" borderId="36" xfId="1" applyNumberFormat="1" applyFont="1" applyBorder="1" applyAlignment="1">
      <alignment horizontal="right" vertical="center"/>
    </xf>
    <xf numFmtId="176" fontId="10" fillId="0" borderId="37" xfId="1" applyNumberFormat="1" applyFont="1" applyBorder="1" applyAlignment="1">
      <alignment horizontal="right" vertical="center"/>
    </xf>
    <xf numFmtId="176" fontId="10" fillId="0" borderId="29" xfId="1" applyNumberFormat="1" applyFont="1" applyBorder="1" applyAlignment="1">
      <alignment horizontal="right" vertical="center"/>
    </xf>
    <xf numFmtId="176" fontId="12" fillId="0" borderId="29" xfId="1" applyNumberFormat="1" applyFont="1" applyBorder="1" applyAlignment="1">
      <alignment horizontal="right" vertical="center"/>
    </xf>
    <xf numFmtId="176" fontId="9" fillId="0" borderId="29" xfId="1" applyNumberFormat="1" applyFont="1" applyBorder="1" applyAlignment="1">
      <alignment horizontal="right" vertical="center"/>
    </xf>
    <xf numFmtId="176" fontId="12" fillId="0" borderId="38" xfId="1" applyNumberFormat="1" applyFont="1" applyBorder="1" applyAlignment="1">
      <alignment horizontal="right" vertical="center"/>
    </xf>
    <xf numFmtId="176" fontId="10" fillId="0" borderId="28" xfId="1" applyNumberFormat="1" applyFont="1" applyBorder="1" applyAlignment="1">
      <alignment horizontal="right" vertical="center"/>
    </xf>
    <xf numFmtId="176" fontId="12" fillId="0" borderId="30" xfId="1" applyNumberFormat="1" applyFont="1" applyBorder="1" applyAlignment="1">
      <alignment horizontal="right" vertical="center"/>
    </xf>
    <xf numFmtId="176" fontId="10" fillId="0" borderId="39" xfId="1" applyNumberFormat="1" applyFont="1" applyBorder="1" applyAlignment="1">
      <alignment horizontal="right" vertical="center"/>
    </xf>
    <xf numFmtId="178" fontId="9" fillId="0" borderId="29" xfId="0" applyNumberFormat="1" applyFont="1" applyBorder="1">
      <alignment vertical="center"/>
    </xf>
    <xf numFmtId="0" fontId="10" fillId="0" borderId="40" xfId="1" applyFont="1" applyBorder="1" applyAlignment="1">
      <alignment horizontal="left" vertical="center" justifyLastLine="1"/>
    </xf>
    <xf numFmtId="178" fontId="9" fillId="0" borderId="16" xfId="0" applyNumberFormat="1" applyFont="1" applyBorder="1">
      <alignment vertical="center"/>
    </xf>
    <xf numFmtId="0" fontId="10" fillId="0" borderId="0" xfId="1" applyFont="1" applyAlignment="1">
      <alignment horizontal="left" vertical="center" justifyLastLine="1"/>
    </xf>
    <xf numFmtId="0" fontId="15" fillId="2" borderId="15" xfId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/>
    </xf>
    <xf numFmtId="0" fontId="15" fillId="2" borderId="33" xfId="1" applyFont="1" applyFill="1" applyBorder="1" applyAlignment="1">
      <alignment horizontal="center" vertical="center"/>
    </xf>
    <xf numFmtId="0" fontId="15" fillId="2" borderId="28" xfId="1" applyFont="1" applyFill="1" applyBorder="1" applyAlignment="1">
      <alignment horizontal="center" vertical="center"/>
    </xf>
    <xf numFmtId="0" fontId="16" fillId="2" borderId="15" xfId="1" applyFont="1" applyFill="1" applyBorder="1" applyAlignment="1">
      <alignment horizontal="center" vertical="center"/>
    </xf>
    <xf numFmtId="0" fontId="8" fillId="0" borderId="11" xfId="1" applyFont="1" applyBorder="1" applyAlignment="1">
      <alignment horizontal="distributed" vertical="center" justifyLastLine="1"/>
    </xf>
    <xf numFmtId="0" fontId="8" fillId="0" borderId="14" xfId="1" applyFont="1" applyBorder="1" applyAlignment="1">
      <alignment horizontal="distributed" vertical="center" justifyLastLine="1"/>
    </xf>
    <xf numFmtId="0" fontId="10" fillId="0" borderId="17" xfId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 justifyLastLine="1"/>
    </xf>
    <xf numFmtId="0" fontId="10" fillId="0" borderId="23" xfId="1" applyFont="1" applyBorder="1" applyAlignment="1">
      <alignment horizontal="center" vertical="center" justifyLastLine="1"/>
    </xf>
    <xf numFmtId="0" fontId="10" fillId="0" borderId="20" xfId="1" applyFont="1" applyBorder="1" applyAlignment="1">
      <alignment horizontal="center" vertical="center" justifyLastLine="1"/>
    </xf>
    <xf numFmtId="0" fontId="10" fillId="0" borderId="27" xfId="1" applyFont="1" applyBorder="1" applyAlignment="1">
      <alignment horizontal="center" vertical="center" justifyLastLine="1"/>
    </xf>
    <xf numFmtId="0" fontId="14" fillId="0" borderId="5" xfId="1" applyFont="1" applyBorder="1" applyAlignment="1">
      <alignment horizontal="center" vertical="center" textRotation="255" wrapText="1" justifyLastLine="1"/>
    </xf>
    <xf numFmtId="0" fontId="14" fillId="0" borderId="9" xfId="1" applyFont="1" applyBorder="1" applyAlignment="1">
      <alignment horizontal="center" vertical="center" textRotation="255" wrapText="1" justifyLastLine="1"/>
    </xf>
    <xf numFmtId="0" fontId="10" fillId="0" borderId="5" xfId="1" applyFont="1" applyBorder="1" applyAlignment="1">
      <alignment horizontal="center" vertical="center" wrapText="1" justifyLastLine="1"/>
    </xf>
    <xf numFmtId="0" fontId="10" fillId="0" borderId="9" xfId="1" applyFont="1" applyBorder="1" applyAlignment="1">
      <alignment horizontal="center" vertical="center" wrapText="1" justifyLastLine="1"/>
    </xf>
    <xf numFmtId="0" fontId="10" fillId="0" borderId="1" xfId="1" applyFont="1" applyBorder="1" applyAlignment="1">
      <alignment horizontal="distributed" vertical="center" wrapText="1" justifyLastLine="1"/>
    </xf>
    <xf numFmtId="0" fontId="10" fillId="0" borderId="2" xfId="1" applyFont="1" applyBorder="1" applyAlignment="1">
      <alignment horizontal="distributed" vertical="center" wrapText="1" justifyLastLine="1"/>
    </xf>
    <xf numFmtId="0" fontId="10" fillId="0" borderId="6" xfId="1" applyFont="1" applyBorder="1" applyAlignment="1">
      <alignment horizontal="distributed" vertical="center" wrapText="1" justifyLastLine="1"/>
    </xf>
    <xf numFmtId="0" fontId="10" fillId="0" borderId="7" xfId="1" applyFont="1" applyBorder="1" applyAlignment="1">
      <alignment horizontal="distributed" vertical="center" wrapText="1" justifyLastLine="1"/>
    </xf>
    <xf numFmtId="0" fontId="9" fillId="0" borderId="5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textRotation="255" wrapText="1" justifyLastLine="1"/>
    </xf>
    <xf numFmtId="0" fontId="9" fillId="0" borderId="5" xfId="1" applyFont="1" applyBorder="1" applyAlignment="1">
      <alignment horizontal="center" vertical="center" textRotation="255" wrapText="1" justifyLastLine="1"/>
    </xf>
    <xf numFmtId="0" fontId="8" fillId="0" borderId="12" xfId="1" applyFont="1" applyBorder="1" applyAlignment="1">
      <alignment horizontal="distributed" vertical="center" justifyLastLine="1"/>
    </xf>
    <xf numFmtId="0" fontId="8" fillId="0" borderId="13" xfId="1" applyFont="1" applyBorder="1" applyAlignment="1">
      <alignment horizontal="distributed" vertical="center" justifyLastLine="1"/>
    </xf>
    <xf numFmtId="0" fontId="8" fillId="2" borderId="1" xfId="1" applyFont="1" applyFill="1" applyBorder="1" applyAlignment="1">
      <alignment horizontal="left" vertical="center"/>
    </xf>
    <xf numFmtId="0" fontId="8" fillId="2" borderId="2" xfId="1" applyFont="1" applyFill="1" applyBorder="1" applyAlignment="1">
      <alignment horizontal="left" vertical="center"/>
    </xf>
    <xf numFmtId="0" fontId="10" fillId="0" borderId="5" xfId="1" applyFont="1" applyBorder="1" applyAlignment="1">
      <alignment horizontal="center" vertical="center" textRotation="255" wrapText="1" justifyLastLine="1"/>
    </xf>
    <xf numFmtId="0" fontId="10" fillId="0" borderId="22" xfId="1" applyFont="1" applyBorder="1" applyAlignment="1">
      <alignment horizontal="center" vertical="center" textRotation="255" wrapText="1" justifyLastLine="1"/>
    </xf>
    <xf numFmtId="0" fontId="10" fillId="0" borderId="9" xfId="1" applyFont="1" applyBorder="1" applyAlignment="1">
      <alignment horizontal="center" vertical="center" textRotation="255" wrapText="1" justifyLastLine="1"/>
    </xf>
    <xf numFmtId="0" fontId="10" fillId="0" borderId="40" xfId="1" applyFont="1" applyBorder="1" applyAlignment="1">
      <alignment horizontal="left" justifyLastLine="1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10" fillId="0" borderId="4" xfId="1" applyFont="1" applyBorder="1" applyAlignment="1">
      <alignment horizontal="center" vertical="center" textRotation="255" wrapText="1"/>
    </xf>
    <xf numFmtId="0" fontId="10" fillId="0" borderId="10" xfId="1" applyFont="1" applyBorder="1" applyAlignment="1">
      <alignment horizontal="center" vertical="center" textRotation="255" wrapText="1"/>
    </xf>
    <xf numFmtId="0" fontId="10" fillId="0" borderId="11" xfId="1" applyFont="1" applyBorder="1" applyAlignment="1">
      <alignment horizontal="center" vertical="center" textRotation="255" wrapText="1"/>
    </xf>
    <xf numFmtId="0" fontId="10" fillId="0" borderId="8" xfId="1" applyFont="1" applyBorder="1" applyAlignment="1">
      <alignment horizontal="distributed" vertical="center" wrapText="1" justifyLastLine="1"/>
    </xf>
    <xf numFmtId="0" fontId="10" fillId="0" borderId="9" xfId="1" applyFont="1" applyBorder="1" applyAlignment="1">
      <alignment horizontal="distributed" vertical="center" wrapText="1" justifyLastLine="1"/>
    </xf>
    <xf numFmtId="0" fontId="10" fillId="0" borderId="4" xfId="1" applyFont="1" applyBorder="1" applyAlignment="1">
      <alignment horizontal="distributed" vertical="center" wrapText="1" justifyLastLine="1"/>
    </xf>
    <xf numFmtId="0" fontId="10" fillId="0" borderId="5" xfId="1" applyFont="1" applyBorder="1" applyAlignment="1">
      <alignment horizontal="distributed" vertical="center" wrapText="1" justifyLastLine="1"/>
    </xf>
    <xf numFmtId="0" fontId="10" fillId="0" borderId="0" xfId="1" applyFont="1" applyAlignment="1">
      <alignment horizontal="left" vertical="center" justifyLastLine="1"/>
    </xf>
    <xf numFmtId="0" fontId="10" fillId="0" borderId="4" xfId="1" applyFont="1" applyBorder="1" applyAlignment="1">
      <alignment horizontal="center" vertical="center" textRotation="255" wrapText="1" justifyLastLine="1"/>
    </xf>
    <xf numFmtId="0" fontId="10" fillId="0" borderId="10" xfId="1" applyFont="1" applyBorder="1" applyAlignment="1">
      <alignment horizontal="center" vertical="center" textRotation="255" wrapText="1" justifyLastLine="1"/>
    </xf>
    <xf numFmtId="0" fontId="10" fillId="0" borderId="11" xfId="1" applyFont="1" applyBorder="1" applyAlignment="1">
      <alignment horizontal="center" vertical="center" textRotation="255" wrapText="1" justifyLastLine="1"/>
    </xf>
    <xf numFmtId="0" fontId="10" fillId="0" borderId="22" xfId="1" applyFont="1" applyBorder="1" applyAlignment="1">
      <alignment horizontal="center" vertical="center" wrapText="1" justifyLastLine="1"/>
    </xf>
    <xf numFmtId="0" fontId="10" fillId="0" borderId="14" xfId="1" applyFont="1" applyBorder="1" applyAlignment="1">
      <alignment horizontal="center" vertical="center" wrapText="1" justifyLastLine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4"/>
  <sheetViews>
    <sheetView tabSelected="1" zoomScaleNormal="100" workbookViewId="0">
      <pane xSplit="5" ySplit="3" topLeftCell="F19" activePane="bottomRight" state="frozen"/>
      <selection pane="topRight" activeCell="F1" sqref="F1"/>
      <selection pane="bottomLeft" activeCell="A4" sqref="A4"/>
      <selection pane="bottomRight" activeCell="R8" sqref="R8"/>
    </sheetView>
  </sheetViews>
  <sheetFormatPr defaultColWidth="9" defaultRowHeight="19.5" customHeight="1" x14ac:dyDescent="0.2"/>
  <cols>
    <col min="1" max="4" width="3.36328125" style="7" customWidth="1"/>
    <col min="5" max="5" width="9.08984375" style="7" customWidth="1"/>
    <col min="6" max="14" width="8.1796875" style="7" customWidth="1"/>
    <col min="15" max="15" width="6.7265625" style="7" customWidth="1"/>
    <col min="16" max="16" width="6" style="7" customWidth="1"/>
    <col min="17" max="17" width="6.7265625" style="7" customWidth="1"/>
    <col min="18" max="18" width="6" style="7" customWidth="1"/>
    <col min="19" max="19" width="9" style="2" customWidth="1"/>
    <col min="20" max="16384" width="9" style="2"/>
  </cols>
  <sheetData>
    <row r="1" spans="1:20" ht="27.75" customHeight="1" x14ac:dyDescent="0.2">
      <c r="A1" s="102" t="s">
        <v>40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30"/>
      <c r="P1" s="30"/>
      <c r="Q1" s="30"/>
      <c r="R1" s="30"/>
      <c r="S1" s="1"/>
    </row>
    <row r="2" spans="1:20" ht="19.5" customHeight="1" x14ac:dyDescent="0.2">
      <c r="A2" s="36" t="s">
        <v>23</v>
      </c>
      <c r="B2" s="36"/>
      <c r="C2" s="36"/>
      <c r="D2" s="36"/>
      <c r="E2" s="36"/>
      <c r="F2" s="36"/>
      <c r="G2" s="36"/>
      <c r="H2" s="37"/>
      <c r="I2" s="45"/>
      <c r="J2" s="45"/>
      <c r="K2" s="45"/>
      <c r="M2" s="37"/>
      <c r="N2" s="37" t="s">
        <v>33</v>
      </c>
      <c r="O2" s="3"/>
      <c r="S2" s="7"/>
      <c r="T2" s="1"/>
    </row>
    <row r="3" spans="1:20" ht="19.5" customHeight="1" x14ac:dyDescent="0.2">
      <c r="A3" s="96"/>
      <c r="B3" s="97"/>
      <c r="C3" s="97"/>
      <c r="D3" s="97"/>
      <c r="E3" s="97"/>
      <c r="F3" s="65" t="s">
        <v>26</v>
      </c>
      <c r="G3" s="65" t="s">
        <v>21</v>
      </c>
      <c r="H3" s="66" t="s">
        <v>22</v>
      </c>
      <c r="I3" s="67" t="s">
        <v>28</v>
      </c>
      <c r="J3" s="65" t="s">
        <v>35</v>
      </c>
      <c r="K3" s="65" t="s">
        <v>36</v>
      </c>
      <c r="L3" s="65" t="s">
        <v>37</v>
      </c>
      <c r="M3" s="65" t="s">
        <v>38</v>
      </c>
      <c r="N3" s="68" t="s">
        <v>39</v>
      </c>
      <c r="O3" s="2"/>
      <c r="P3" s="2"/>
      <c r="Q3" s="2"/>
      <c r="R3" s="2"/>
    </row>
    <row r="4" spans="1:20" ht="19.5" customHeight="1" x14ac:dyDescent="0.2">
      <c r="A4" s="112" t="s">
        <v>9</v>
      </c>
      <c r="B4" s="98" t="s">
        <v>10</v>
      </c>
      <c r="C4" s="98" t="s">
        <v>17</v>
      </c>
      <c r="D4" s="92" t="s">
        <v>11</v>
      </c>
      <c r="E4" s="8" t="s">
        <v>0</v>
      </c>
      <c r="F4" s="14">
        <v>7327</v>
      </c>
      <c r="G4" s="14">
        <v>7197</v>
      </c>
      <c r="H4" s="38">
        <v>6577</v>
      </c>
      <c r="I4" s="47">
        <v>6657</v>
      </c>
      <c r="J4" s="63">
        <v>6167</v>
      </c>
      <c r="K4" s="63">
        <v>6023</v>
      </c>
      <c r="L4" s="63">
        <v>5843</v>
      </c>
      <c r="M4" s="63">
        <v>5533</v>
      </c>
      <c r="N4" s="61">
        <v>5251</v>
      </c>
      <c r="O4" s="2"/>
      <c r="P4" s="2"/>
      <c r="Q4" s="2"/>
      <c r="R4" s="2"/>
    </row>
    <row r="5" spans="1:20" ht="19.5" customHeight="1" x14ac:dyDescent="0.2">
      <c r="A5" s="113"/>
      <c r="B5" s="99"/>
      <c r="C5" s="99"/>
      <c r="D5" s="92"/>
      <c r="E5" s="9" t="s">
        <v>1</v>
      </c>
      <c r="F5" s="15">
        <v>3794</v>
      </c>
      <c r="G5" s="15">
        <v>3616</v>
      </c>
      <c r="H5" s="39">
        <v>3167</v>
      </c>
      <c r="I5" s="48">
        <v>3182</v>
      </c>
      <c r="J5" s="15">
        <v>2973</v>
      </c>
      <c r="K5" s="15">
        <v>2973</v>
      </c>
      <c r="L5" s="15">
        <v>2820</v>
      </c>
      <c r="M5" s="15">
        <v>2697</v>
      </c>
      <c r="N5" s="55">
        <v>2770</v>
      </c>
      <c r="O5" s="2"/>
      <c r="P5" s="2"/>
      <c r="Q5" s="2"/>
      <c r="R5" s="2"/>
    </row>
    <row r="6" spans="1:20" ht="19.5" customHeight="1" x14ac:dyDescent="0.2">
      <c r="A6" s="113"/>
      <c r="B6" s="99"/>
      <c r="C6" s="99"/>
      <c r="D6" s="92" t="s">
        <v>12</v>
      </c>
      <c r="E6" s="8" t="s">
        <v>0</v>
      </c>
      <c r="F6" s="14">
        <v>7604</v>
      </c>
      <c r="G6" s="14">
        <v>7639</v>
      </c>
      <c r="H6" s="38">
        <v>7595</v>
      </c>
      <c r="I6" s="47">
        <v>7930</v>
      </c>
      <c r="J6" s="14">
        <v>7734</v>
      </c>
      <c r="K6" s="14">
        <v>7374</v>
      </c>
      <c r="L6" s="14">
        <v>7118</v>
      </c>
      <c r="M6" s="14">
        <v>6803</v>
      </c>
      <c r="N6" s="54">
        <v>6707</v>
      </c>
      <c r="O6" s="2"/>
      <c r="P6" s="2"/>
      <c r="Q6" s="2"/>
      <c r="R6" s="2"/>
    </row>
    <row r="7" spans="1:20" ht="19.5" customHeight="1" x14ac:dyDescent="0.2">
      <c r="A7" s="113"/>
      <c r="B7" s="99"/>
      <c r="C7" s="100"/>
      <c r="D7" s="92"/>
      <c r="E7" s="9" t="s">
        <v>1</v>
      </c>
      <c r="F7" s="15">
        <v>4822</v>
      </c>
      <c r="G7" s="15">
        <v>4547</v>
      </c>
      <c r="H7" s="39">
        <v>4737</v>
      </c>
      <c r="I7" s="48">
        <v>4752</v>
      </c>
      <c r="J7" s="15">
        <v>4573</v>
      </c>
      <c r="K7" s="15">
        <v>4017</v>
      </c>
      <c r="L7" s="15">
        <v>4080</v>
      </c>
      <c r="M7" s="15">
        <v>3996</v>
      </c>
      <c r="N7" s="55">
        <v>4439</v>
      </c>
      <c r="O7" s="2"/>
      <c r="P7" s="2"/>
      <c r="Q7" s="2"/>
      <c r="R7" s="2"/>
    </row>
    <row r="8" spans="1:20" ht="19.5" customHeight="1" x14ac:dyDescent="0.2">
      <c r="A8" s="113"/>
      <c r="B8" s="99"/>
      <c r="C8" s="82" t="s">
        <v>29</v>
      </c>
      <c r="D8" s="90" t="s">
        <v>16</v>
      </c>
      <c r="E8" s="8" t="s">
        <v>0</v>
      </c>
      <c r="F8" s="21">
        <v>605</v>
      </c>
      <c r="G8" s="21">
        <v>485</v>
      </c>
      <c r="H8" s="40">
        <v>465</v>
      </c>
      <c r="I8" s="49">
        <v>425</v>
      </c>
      <c r="J8" s="21">
        <v>415</v>
      </c>
      <c r="K8" s="21">
        <v>650</v>
      </c>
      <c r="L8" s="21">
        <v>650</v>
      </c>
      <c r="M8" s="21">
        <v>630</v>
      </c>
      <c r="N8" s="56">
        <v>550</v>
      </c>
      <c r="O8" s="2"/>
      <c r="P8" s="2"/>
      <c r="Q8" s="2"/>
      <c r="R8" s="2"/>
    </row>
    <row r="9" spans="1:20" ht="19.5" customHeight="1" x14ac:dyDescent="0.2">
      <c r="A9" s="113"/>
      <c r="B9" s="100"/>
      <c r="C9" s="83"/>
      <c r="D9" s="91"/>
      <c r="E9" s="9" t="s">
        <v>1</v>
      </c>
      <c r="F9" s="15">
        <v>172</v>
      </c>
      <c r="G9" s="15">
        <v>130</v>
      </c>
      <c r="H9" s="39">
        <v>103</v>
      </c>
      <c r="I9" s="48">
        <v>108</v>
      </c>
      <c r="J9" s="15">
        <v>106</v>
      </c>
      <c r="K9" s="15">
        <v>199</v>
      </c>
      <c r="L9" s="15">
        <v>170</v>
      </c>
      <c r="M9" s="15">
        <v>147</v>
      </c>
      <c r="N9" s="55">
        <v>159</v>
      </c>
      <c r="O9" s="2"/>
      <c r="P9" s="2"/>
      <c r="Q9" s="2"/>
      <c r="R9" s="2"/>
    </row>
    <row r="10" spans="1:20" ht="19.5" customHeight="1" x14ac:dyDescent="0.2">
      <c r="A10" s="113"/>
      <c r="B10" s="98" t="s">
        <v>13</v>
      </c>
      <c r="C10" s="98" t="s">
        <v>17</v>
      </c>
      <c r="D10" s="92" t="s">
        <v>11</v>
      </c>
      <c r="E10" s="8" t="s">
        <v>0</v>
      </c>
      <c r="F10" s="14">
        <v>1403</v>
      </c>
      <c r="G10" s="14">
        <v>1363</v>
      </c>
      <c r="H10" s="38">
        <v>1243</v>
      </c>
      <c r="I10" s="47">
        <v>1203</v>
      </c>
      <c r="J10" s="14">
        <v>1243</v>
      </c>
      <c r="K10" s="14">
        <v>1068</v>
      </c>
      <c r="L10" s="14">
        <v>948</v>
      </c>
      <c r="M10" s="14">
        <v>838</v>
      </c>
      <c r="N10" s="54">
        <v>758</v>
      </c>
      <c r="O10" s="2"/>
      <c r="P10" s="2"/>
      <c r="Q10" s="2"/>
      <c r="R10" s="2"/>
    </row>
    <row r="11" spans="1:20" ht="19.5" customHeight="1" x14ac:dyDescent="0.2">
      <c r="A11" s="113"/>
      <c r="B11" s="99"/>
      <c r="C11" s="99"/>
      <c r="D11" s="92"/>
      <c r="E11" s="9" t="s">
        <v>1</v>
      </c>
      <c r="F11" s="15">
        <v>410</v>
      </c>
      <c r="G11" s="15">
        <v>445</v>
      </c>
      <c r="H11" s="39">
        <v>389</v>
      </c>
      <c r="I11" s="48">
        <v>350</v>
      </c>
      <c r="J11" s="15">
        <v>369</v>
      </c>
      <c r="K11" s="15">
        <v>288</v>
      </c>
      <c r="L11" s="15">
        <v>223</v>
      </c>
      <c r="M11" s="15">
        <v>182</v>
      </c>
      <c r="N11" s="55">
        <v>224</v>
      </c>
      <c r="O11" s="2"/>
      <c r="P11" s="2"/>
      <c r="Q11" s="2"/>
      <c r="R11" s="2"/>
    </row>
    <row r="12" spans="1:20" ht="19.5" customHeight="1" x14ac:dyDescent="0.2">
      <c r="A12" s="113"/>
      <c r="B12" s="99"/>
      <c r="C12" s="99"/>
      <c r="D12" s="92" t="s">
        <v>14</v>
      </c>
      <c r="E12" s="8" t="s">
        <v>0</v>
      </c>
      <c r="F12" s="14">
        <v>1236</v>
      </c>
      <c r="G12" s="14">
        <v>1266</v>
      </c>
      <c r="H12" s="38">
        <v>1126</v>
      </c>
      <c r="I12" s="47">
        <v>1236</v>
      </c>
      <c r="J12" s="14">
        <v>1206</v>
      </c>
      <c r="K12" s="14">
        <v>1288</v>
      </c>
      <c r="L12" s="14">
        <v>1368</v>
      </c>
      <c r="M12" s="14">
        <v>1348</v>
      </c>
      <c r="N12" s="54">
        <v>1308</v>
      </c>
      <c r="O12" s="2"/>
      <c r="P12" s="2"/>
      <c r="Q12" s="2"/>
      <c r="R12" s="2"/>
    </row>
    <row r="13" spans="1:20" ht="19.5" customHeight="1" x14ac:dyDescent="0.2">
      <c r="A13" s="113"/>
      <c r="B13" s="99"/>
      <c r="C13" s="100"/>
      <c r="D13" s="92"/>
      <c r="E13" s="9" t="s">
        <v>1</v>
      </c>
      <c r="F13" s="15">
        <v>891</v>
      </c>
      <c r="G13" s="15">
        <v>915</v>
      </c>
      <c r="H13" s="39">
        <v>842</v>
      </c>
      <c r="I13" s="48">
        <v>866</v>
      </c>
      <c r="J13" s="15">
        <v>907</v>
      </c>
      <c r="K13" s="15">
        <v>875</v>
      </c>
      <c r="L13" s="15">
        <v>936</v>
      </c>
      <c r="M13" s="15">
        <v>1042</v>
      </c>
      <c r="N13" s="55">
        <v>1084</v>
      </c>
      <c r="O13" s="2"/>
      <c r="P13" s="2"/>
      <c r="Q13" s="2"/>
      <c r="R13" s="2"/>
    </row>
    <row r="14" spans="1:20" ht="19.5" customHeight="1" x14ac:dyDescent="0.2">
      <c r="A14" s="113"/>
      <c r="B14" s="99"/>
      <c r="C14" s="82" t="s">
        <v>29</v>
      </c>
      <c r="D14" s="90" t="s">
        <v>16</v>
      </c>
      <c r="E14" s="8" t="s">
        <v>0</v>
      </c>
      <c r="F14" s="21">
        <v>799</v>
      </c>
      <c r="G14" s="21">
        <v>729</v>
      </c>
      <c r="H14" s="40">
        <v>729</v>
      </c>
      <c r="I14" s="49">
        <v>659</v>
      </c>
      <c r="J14" s="21">
        <v>609</v>
      </c>
      <c r="K14" s="21">
        <v>623</v>
      </c>
      <c r="L14" s="21">
        <v>618</v>
      </c>
      <c r="M14" s="21">
        <v>548</v>
      </c>
      <c r="N14" s="56">
        <v>488</v>
      </c>
      <c r="O14" s="2"/>
      <c r="P14" s="2"/>
      <c r="Q14" s="2"/>
      <c r="R14" s="2"/>
    </row>
    <row r="15" spans="1:20" ht="19.5" customHeight="1" x14ac:dyDescent="0.2">
      <c r="A15" s="113"/>
      <c r="B15" s="100"/>
      <c r="C15" s="83"/>
      <c r="D15" s="91"/>
      <c r="E15" s="9" t="s">
        <v>1</v>
      </c>
      <c r="F15" s="15">
        <v>141</v>
      </c>
      <c r="G15" s="15">
        <v>97</v>
      </c>
      <c r="H15" s="39">
        <v>101</v>
      </c>
      <c r="I15" s="48">
        <v>109</v>
      </c>
      <c r="J15" s="15">
        <v>115</v>
      </c>
      <c r="K15" s="15">
        <v>106</v>
      </c>
      <c r="L15" s="15">
        <v>98</v>
      </c>
      <c r="M15" s="15">
        <v>115</v>
      </c>
      <c r="N15" s="55">
        <v>109</v>
      </c>
      <c r="O15" s="2"/>
      <c r="P15" s="2"/>
      <c r="Q15" s="2"/>
      <c r="R15" s="2"/>
    </row>
    <row r="16" spans="1:20" ht="19.5" customHeight="1" x14ac:dyDescent="0.2">
      <c r="A16" s="113"/>
      <c r="B16" s="84" t="s">
        <v>15</v>
      </c>
      <c r="C16" s="84" t="s">
        <v>17</v>
      </c>
      <c r="D16" s="92" t="s">
        <v>11</v>
      </c>
      <c r="E16" s="8" t="s">
        <v>0</v>
      </c>
      <c r="F16" s="14">
        <v>270</v>
      </c>
      <c r="G16" s="14">
        <v>270</v>
      </c>
      <c r="H16" s="38">
        <v>200</v>
      </c>
      <c r="I16" s="47">
        <v>230</v>
      </c>
      <c r="J16" s="14">
        <v>230</v>
      </c>
      <c r="K16" s="14">
        <v>270</v>
      </c>
      <c r="L16" s="14">
        <v>190</v>
      </c>
      <c r="M16" s="14">
        <v>160</v>
      </c>
      <c r="N16" s="54">
        <v>160</v>
      </c>
      <c r="O16" s="2"/>
      <c r="P16" s="2"/>
      <c r="Q16" s="2"/>
      <c r="R16" s="2"/>
    </row>
    <row r="17" spans="1:22" ht="19.5" customHeight="1" x14ac:dyDescent="0.2">
      <c r="A17" s="113"/>
      <c r="B17" s="115"/>
      <c r="C17" s="85"/>
      <c r="D17" s="93"/>
      <c r="E17" s="10" t="s">
        <v>1</v>
      </c>
      <c r="F17" s="15">
        <v>72</v>
      </c>
      <c r="G17" s="15">
        <v>39</v>
      </c>
      <c r="H17" s="39">
        <v>35</v>
      </c>
      <c r="I17" s="48">
        <v>87</v>
      </c>
      <c r="J17" s="15">
        <v>62</v>
      </c>
      <c r="K17" s="15">
        <v>71</v>
      </c>
      <c r="L17" s="15">
        <v>59</v>
      </c>
      <c r="M17" s="15">
        <v>32</v>
      </c>
      <c r="N17" s="55">
        <v>36</v>
      </c>
      <c r="O17" s="2"/>
      <c r="P17" s="2"/>
      <c r="Q17" s="2"/>
      <c r="R17" s="2"/>
    </row>
    <row r="18" spans="1:22" ht="19.5" customHeight="1" x14ac:dyDescent="0.2">
      <c r="A18" s="113"/>
      <c r="B18" s="115"/>
      <c r="C18" s="82" t="s">
        <v>29</v>
      </c>
      <c r="D18" s="90" t="s">
        <v>16</v>
      </c>
      <c r="E18" s="8" t="s">
        <v>0</v>
      </c>
      <c r="F18" s="21">
        <v>280</v>
      </c>
      <c r="G18" s="21">
        <v>280</v>
      </c>
      <c r="H18" s="40">
        <v>250</v>
      </c>
      <c r="I18" s="49">
        <v>200</v>
      </c>
      <c r="J18" s="21">
        <v>160</v>
      </c>
      <c r="K18" s="21">
        <v>190</v>
      </c>
      <c r="L18" s="21">
        <v>160</v>
      </c>
      <c r="M18" s="21">
        <v>110</v>
      </c>
      <c r="N18" s="56">
        <v>110</v>
      </c>
      <c r="O18" s="2"/>
      <c r="P18" s="2"/>
      <c r="Q18" s="2"/>
      <c r="R18" s="2"/>
    </row>
    <row r="19" spans="1:22" ht="19.5" customHeight="1" x14ac:dyDescent="0.2">
      <c r="A19" s="114"/>
      <c r="B19" s="116"/>
      <c r="C19" s="83"/>
      <c r="D19" s="91"/>
      <c r="E19" s="10" t="s">
        <v>1</v>
      </c>
      <c r="F19" s="16">
        <v>42</v>
      </c>
      <c r="G19" s="16">
        <v>30</v>
      </c>
      <c r="H19" s="41">
        <v>14</v>
      </c>
      <c r="I19" s="50">
        <v>23</v>
      </c>
      <c r="J19" s="16">
        <v>23</v>
      </c>
      <c r="K19" s="16">
        <v>27</v>
      </c>
      <c r="L19" s="16">
        <v>18</v>
      </c>
      <c r="M19" s="16">
        <v>21</v>
      </c>
      <c r="N19" s="57">
        <v>9</v>
      </c>
      <c r="O19" s="2"/>
      <c r="P19" s="2"/>
      <c r="Q19" s="2"/>
      <c r="R19" s="2"/>
    </row>
    <row r="20" spans="1:22" ht="19.5" customHeight="1" x14ac:dyDescent="0.2">
      <c r="A20" s="86" t="s">
        <v>30</v>
      </c>
      <c r="B20" s="87"/>
      <c r="C20" s="87"/>
      <c r="D20" s="87"/>
      <c r="E20" s="11" t="s">
        <v>0</v>
      </c>
      <c r="F20" s="17">
        <f t="shared" ref="F20:H21" si="0">SUM(F4,F6,F8,F10,F12,F14,F16,F18)</f>
        <v>19524</v>
      </c>
      <c r="G20" s="17">
        <f t="shared" si="0"/>
        <v>19229</v>
      </c>
      <c r="H20" s="42">
        <f t="shared" si="0"/>
        <v>18185</v>
      </c>
      <c r="I20" s="51">
        <f t="shared" ref="I20" si="1">SUM(I4,I6,I8,I10,I12,I14,I16,I18)</f>
        <v>18540</v>
      </c>
      <c r="J20" s="17">
        <f t="shared" ref="J20:L21" si="2">SUM(J4,J6,J8,J10,J12,J14,J16,J18)</f>
        <v>17764</v>
      </c>
      <c r="K20" s="17">
        <f t="shared" si="2"/>
        <v>17486</v>
      </c>
      <c r="L20" s="17">
        <f t="shared" si="2"/>
        <v>16895</v>
      </c>
      <c r="M20" s="17">
        <f>SUM(M4,M6,M8,M10,M12,M14,M16,M18)</f>
        <v>15970</v>
      </c>
      <c r="N20" s="58">
        <f>SUM(N4,N6,N8,N10,N12,N14,N16,N18)</f>
        <v>15332</v>
      </c>
      <c r="O20" s="2"/>
      <c r="P20" s="2"/>
      <c r="Q20" s="2"/>
      <c r="R20" s="2"/>
    </row>
    <row r="21" spans="1:22" ht="19.5" customHeight="1" x14ac:dyDescent="0.2">
      <c r="A21" s="88"/>
      <c r="B21" s="89"/>
      <c r="C21" s="89"/>
      <c r="D21" s="89"/>
      <c r="E21" s="12" t="s">
        <v>1</v>
      </c>
      <c r="F21" s="18">
        <f t="shared" si="0"/>
        <v>10344</v>
      </c>
      <c r="G21" s="18">
        <f t="shared" si="0"/>
        <v>9819</v>
      </c>
      <c r="H21" s="43">
        <f t="shared" si="0"/>
        <v>9388</v>
      </c>
      <c r="I21" s="52">
        <f t="shared" ref="I21" si="3">SUM(I5,I7,I9,I11,I13,I15,I17,I19)</f>
        <v>9477</v>
      </c>
      <c r="J21" s="18">
        <f t="shared" si="2"/>
        <v>9128</v>
      </c>
      <c r="K21" s="18">
        <f t="shared" si="2"/>
        <v>8556</v>
      </c>
      <c r="L21" s="18">
        <f t="shared" si="2"/>
        <v>8404</v>
      </c>
      <c r="M21" s="18">
        <f t="shared" ref="M21" si="4">SUM(M5,M7,M9,M11,M13,M15,M17,M19)</f>
        <v>8232</v>
      </c>
      <c r="N21" s="59">
        <f>SUM(N5,N7,N9,N11,N13,N15,N17,N19)</f>
        <v>8830</v>
      </c>
      <c r="O21" s="2"/>
      <c r="P21" s="2"/>
      <c r="Q21" s="2"/>
      <c r="R21" s="2"/>
    </row>
    <row r="22" spans="1:22" ht="19.5" customHeight="1" x14ac:dyDescent="0.2">
      <c r="A22" s="107" t="s">
        <v>2</v>
      </c>
      <c r="B22" s="108"/>
      <c r="C22" s="108"/>
      <c r="D22" s="108"/>
      <c r="E22" s="13" t="s">
        <v>0</v>
      </c>
      <c r="F22" s="24">
        <v>5509</v>
      </c>
      <c r="G22" s="24">
        <v>5622</v>
      </c>
      <c r="H22" s="44">
        <v>5249</v>
      </c>
      <c r="I22" s="53">
        <v>5522</v>
      </c>
      <c r="J22" s="24">
        <v>5552</v>
      </c>
      <c r="K22" s="24">
        <v>5462</v>
      </c>
      <c r="L22" s="24">
        <v>5552</v>
      </c>
      <c r="M22" s="24">
        <v>5577</v>
      </c>
      <c r="N22" s="60">
        <v>5545</v>
      </c>
      <c r="O22" s="2"/>
      <c r="P22" s="2"/>
      <c r="Q22" s="2"/>
      <c r="R22" s="2"/>
    </row>
    <row r="23" spans="1:22" ht="19.5" customHeight="1" x14ac:dyDescent="0.2">
      <c r="A23" s="109"/>
      <c r="B23" s="110"/>
      <c r="C23" s="110"/>
      <c r="D23" s="110"/>
      <c r="E23" s="10" t="s">
        <v>1</v>
      </c>
      <c r="F23" s="16">
        <v>4450</v>
      </c>
      <c r="G23" s="16">
        <v>4489</v>
      </c>
      <c r="H23" s="41">
        <v>4212</v>
      </c>
      <c r="I23" s="50">
        <v>4436</v>
      </c>
      <c r="J23" s="16">
        <v>4415</v>
      </c>
      <c r="K23" s="16">
        <v>4222</v>
      </c>
      <c r="L23" s="16">
        <v>4417</v>
      </c>
      <c r="M23" s="16">
        <v>4312</v>
      </c>
      <c r="N23" s="57">
        <v>4492</v>
      </c>
      <c r="O23" s="2"/>
      <c r="P23" s="2"/>
      <c r="Q23" s="2"/>
      <c r="R23" s="2"/>
    </row>
    <row r="24" spans="1:22" ht="19.5" customHeight="1" x14ac:dyDescent="0.2">
      <c r="A24" s="86" t="s">
        <v>3</v>
      </c>
      <c r="B24" s="87"/>
      <c r="C24" s="87"/>
      <c r="D24" s="87"/>
      <c r="E24" s="11" t="s">
        <v>0</v>
      </c>
      <c r="F24" s="17">
        <v>340</v>
      </c>
      <c r="G24" s="17">
        <v>340</v>
      </c>
      <c r="H24" s="42">
        <v>280</v>
      </c>
      <c r="I24" s="51">
        <v>230</v>
      </c>
      <c r="J24" s="17">
        <v>230</v>
      </c>
      <c r="K24" s="17">
        <v>180</v>
      </c>
      <c r="L24" s="17">
        <v>180</v>
      </c>
      <c r="M24" s="17">
        <v>180</v>
      </c>
      <c r="N24" s="58">
        <v>170</v>
      </c>
      <c r="O24" s="2"/>
      <c r="P24" s="2"/>
      <c r="Q24" s="2"/>
      <c r="R24" s="2"/>
    </row>
    <row r="25" spans="1:22" ht="19.5" customHeight="1" x14ac:dyDescent="0.2">
      <c r="A25" s="88"/>
      <c r="B25" s="89"/>
      <c r="C25" s="89"/>
      <c r="D25" s="89"/>
      <c r="E25" s="12" t="s">
        <v>1</v>
      </c>
      <c r="F25" s="18">
        <v>206</v>
      </c>
      <c r="G25" s="18">
        <v>134</v>
      </c>
      <c r="H25" s="43">
        <v>142</v>
      </c>
      <c r="I25" s="52">
        <v>90</v>
      </c>
      <c r="J25" s="18">
        <v>104</v>
      </c>
      <c r="K25" s="18">
        <v>84</v>
      </c>
      <c r="L25" s="18">
        <v>87</v>
      </c>
      <c r="M25" s="18">
        <v>75</v>
      </c>
      <c r="N25" s="59">
        <v>85</v>
      </c>
      <c r="O25" s="2"/>
      <c r="P25" s="2"/>
      <c r="Q25" s="2"/>
      <c r="R25" s="2"/>
    </row>
    <row r="26" spans="1:22" ht="16" customHeight="1" x14ac:dyDescent="0.2">
      <c r="A26" s="101" t="s">
        <v>32</v>
      </c>
      <c r="B26" s="101"/>
      <c r="C26" s="101"/>
      <c r="D26" s="101"/>
      <c r="E26" s="101"/>
      <c r="F26" s="101"/>
      <c r="G26" s="101"/>
      <c r="H26" s="101"/>
      <c r="I26" s="101"/>
      <c r="J26" s="101"/>
      <c r="K26" s="62"/>
      <c r="L26" s="62"/>
      <c r="M26" s="62"/>
      <c r="N26" s="62"/>
      <c r="O26" s="2"/>
      <c r="P26" s="2"/>
      <c r="Q26" s="2"/>
      <c r="R26" s="2"/>
    </row>
    <row r="27" spans="1:22" ht="12.5" customHeight="1" x14ac:dyDescent="0.2">
      <c r="A27" s="111" t="s">
        <v>31</v>
      </c>
      <c r="B27" s="111"/>
      <c r="C27" s="111"/>
      <c r="D27" s="111"/>
      <c r="E27" s="111"/>
      <c r="F27" s="111"/>
      <c r="G27" s="111"/>
      <c r="H27" s="111"/>
      <c r="I27" s="111"/>
      <c r="J27" s="111"/>
      <c r="K27" s="64"/>
      <c r="L27" s="64"/>
      <c r="M27" s="64"/>
      <c r="N27" s="64"/>
      <c r="O27" s="2"/>
      <c r="P27" s="2"/>
      <c r="Q27" s="2"/>
      <c r="R27" s="2"/>
    </row>
    <row r="28" spans="1:22" ht="6.75" customHeight="1" x14ac:dyDescent="0.2">
      <c r="A28" s="6"/>
      <c r="B28" s="6"/>
      <c r="C28" s="6"/>
      <c r="D28" s="6"/>
      <c r="E28" s="6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6"/>
      <c r="U28" s="6"/>
      <c r="V28" s="1"/>
    </row>
    <row r="29" spans="1:22" ht="19.5" customHeight="1" x14ac:dyDescent="0.2">
      <c r="A29" s="36" t="s">
        <v>24</v>
      </c>
      <c r="B29" s="36"/>
      <c r="C29" s="36"/>
      <c r="D29" s="36"/>
      <c r="E29" s="36"/>
      <c r="F29" s="36"/>
      <c r="G29" s="36"/>
      <c r="H29" s="35"/>
      <c r="I29" s="35"/>
      <c r="J29" s="35"/>
      <c r="K29" s="35"/>
      <c r="L29" s="45"/>
      <c r="M29" s="35"/>
      <c r="N29" s="35" t="s">
        <v>25</v>
      </c>
      <c r="O29" s="34"/>
      <c r="P29" s="34"/>
      <c r="Q29" s="28"/>
      <c r="R29" s="28"/>
      <c r="S29" s="28"/>
      <c r="T29" s="7"/>
      <c r="U29" s="7"/>
      <c r="V29" s="1"/>
    </row>
    <row r="30" spans="1:22" ht="19.5" customHeight="1" x14ac:dyDescent="0.2">
      <c r="A30" s="96"/>
      <c r="B30" s="97"/>
      <c r="C30" s="97"/>
      <c r="D30" s="97"/>
      <c r="E30" s="97"/>
      <c r="F30" s="69" t="s">
        <v>26</v>
      </c>
      <c r="G30" s="69" t="s">
        <v>21</v>
      </c>
      <c r="H30" s="69" t="s">
        <v>22</v>
      </c>
      <c r="I30" s="69" t="s">
        <v>27</v>
      </c>
      <c r="J30" s="65" t="s">
        <v>35</v>
      </c>
      <c r="K30" s="65" t="s">
        <v>36</v>
      </c>
      <c r="L30" s="65" t="s">
        <v>37</v>
      </c>
      <c r="M30" s="65" t="s">
        <v>38</v>
      </c>
      <c r="N30" s="68" t="s">
        <v>39</v>
      </c>
      <c r="O30" s="2"/>
      <c r="P30" s="2"/>
      <c r="Q30" s="2"/>
      <c r="R30" s="2"/>
    </row>
    <row r="31" spans="1:22" ht="19.5" customHeight="1" x14ac:dyDescent="0.2">
      <c r="A31" s="104" t="s">
        <v>9</v>
      </c>
      <c r="B31" s="72" t="s">
        <v>10</v>
      </c>
      <c r="C31" s="73"/>
      <c r="D31" s="84" t="s">
        <v>19</v>
      </c>
      <c r="E31" s="20" t="s">
        <v>11</v>
      </c>
      <c r="F31" s="26">
        <f t="shared" ref="F31:G31" si="5">SUM(F5/F4)*100</f>
        <v>51.781083663163642</v>
      </c>
      <c r="G31" s="26">
        <f t="shared" si="5"/>
        <v>50.24315687091844</v>
      </c>
      <c r="H31" s="26">
        <f t="shared" ref="H31:M31" si="6">SUM(H5/H4)*100</f>
        <v>48.152653185342864</v>
      </c>
      <c r="I31" s="26">
        <f t="shared" si="6"/>
        <v>47.799308998047167</v>
      </c>
      <c r="J31" s="26">
        <f t="shared" si="6"/>
        <v>48.208204961893955</v>
      </c>
      <c r="K31" s="26">
        <f t="shared" si="6"/>
        <v>49.360783662626602</v>
      </c>
      <c r="L31" s="26">
        <f t="shared" si="6"/>
        <v>48.262878658223521</v>
      </c>
      <c r="M31" s="26">
        <f t="shared" si="6"/>
        <v>48.743900234953912</v>
      </c>
      <c r="N31" s="31">
        <f t="shared" ref="N31" si="7">SUM(N5/N4)*100</f>
        <v>52.751856789183016</v>
      </c>
      <c r="O31" s="2"/>
      <c r="P31" s="2"/>
      <c r="Q31" s="2"/>
      <c r="R31" s="2"/>
    </row>
    <row r="32" spans="1:22" ht="19.5" customHeight="1" x14ac:dyDescent="0.2">
      <c r="A32" s="105"/>
      <c r="B32" s="74"/>
      <c r="C32" s="75"/>
      <c r="D32" s="85"/>
      <c r="E32" s="20" t="s">
        <v>12</v>
      </c>
      <c r="F32" s="26">
        <f t="shared" ref="F32:G32" si="8">SUM(F7/F6)*100</f>
        <v>63.413992635455017</v>
      </c>
      <c r="G32" s="26">
        <f t="shared" si="8"/>
        <v>59.523497840031411</v>
      </c>
      <c r="H32" s="26">
        <f t="shared" ref="H32:I32" si="9">SUM(H7/H6)*100</f>
        <v>62.369980250164581</v>
      </c>
      <c r="I32" s="26">
        <f t="shared" si="9"/>
        <v>59.924337957124841</v>
      </c>
      <c r="J32" s="26">
        <f>SUM(J7/J6)*100</f>
        <v>59.128523403154901</v>
      </c>
      <c r="K32" s="26">
        <f>SUM(K7/K6)*100</f>
        <v>54.475183075671275</v>
      </c>
      <c r="L32" s="26">
        <f>SUM(L7/L6)*100</f>
        <v>57.319471761730824</v>
      </c>
      <c r="M32" s="26">
        <f>SUM(M7/M6)*100</f>
        <v>58.738791709539903</v>
      </c>
      <c r="N32" s="31">
        <f>SUM(N7/N6)*100</f>
        <v>66.184583271209192</v>
      </c>
      <c r="O32" s="2"/>
      <c r="P32" s="2"/>
      <c r="Q32" s="2"/>
      <c r="R32" s="2"/>
    </row>
    <row r="33" spans="1:20" ht="19.5" customHeight="1" x14ac:dyDescent="0.2">
      <c r="A33" s="105"/>
      <c r="B33" s="76"/>
      <c r="C33" s="77"/>
      <c r="D33" s="4" t="s">
        <v>20</v>
      </c>
      <c r="E33" s="20" t="s">
        <v>18</v>
      </c>
      <c r="F33" s="26">
        <f t="shared" ref="F33:G33" si="10">SUM(F9/F8)*100</f>
        <v>28.429752066115704</v>
      </c>
      <c r="G33" s="26">
        <f t="shared" si="10"/>
        <v>26.804123711340207</v>
      </c>
      <c r="H33" s="26">
        <f t="shared" ref="H33:I33" si="11">SUM(H9/H8)*100</f>
        <v>22.1505376344086</v>
      </c>
      <c r="I33" s="26">
        <f t="shared" si="11"/>
        <v>25.411764705882351</v>
      </c>
      <c r="J33" s="26">
        <f t="shared" ref="J33" si="12">SUM(J9/J8)*100</f>
        <v>25.542168674698797</v>
      </c>
      <c r="K33" s="26">
        <f>SUM(K9/K8)*100</f>
        <v>30.615384615384617</v>
      </c>
      <c r="L33" s="26">
        <f>SUM(L9/L8)*100</f>
        <v>26.153846153846157</v>
      </c>
      <c r="M33" s="26">
        <f>SUM(M9/M8)*100</f>
        <v>23.333333333333332</v>
      </c>
      <c r="N33" s="31">
        <f>SUM(N9/N8)*100</f>
        <v>28.909090909090907</v>
      </c>
      <c r="O33" s="2"/>
      <c r="P33" s="2"/>
      <c r="Q33" s="2"/>
      <c r="R33" s="2"/>
    </row>
    <row r="34" spans="1:20" ht="19.5" customHeight="1" x14ac:dyDescent="0.2">
      <c r="A34" s="105"/>
      <c r="B34" s="72" t="s">
        <v>5</v>
      </c>
      <c r="C34" s="73"/>
      <c r="D34" s="84" t="s">
        <v>19</v>
      </c>
      <c r="E34" s="20" t="s">
        <v>11</v>
      </c>
      <c r="F34" s="26">
        <f t="shared" ref="F34:G34" si="13">SUM(F11/F10)*100</f>
        <v>29.223093371347115</v>
      </c>
      <c r="G34" s="26">
        <f t="shared" si="13"/>
        <v>32.648569332355102</v>
      </c>
      <c r="H34" s="26">
        <f t="shared" ref="H34:I34" si="14">SUM(H11/H10)*100</f>
        <v>31.295253419147222</v>
      </c>
      <c r="I34" s="26">
        <f t="shared" si="14"/>
        <v>29.093931837073981</v>
      </c>
      <c r="J34" s="26">
        <f t="shared" ref="J34" si="15">SUM(J11/J10)*100</f>
        <v>29.686242960579246</v>
      </c>
      <c r="K34" s="26">
        <f t="shared" ref="K34:L34" si="16">SUM(K11/K10)*100</f>
        <v>26.966292134831459</v>
      </c>
      <c r="L34" s="26">
        <f t="shared" si="16"/>
        <v>23.523206751054854</v>
      </c>
      <c r="M34" s="26">
        <f t="shared" ref="M34:N34" si="17">SUM(M11/M10)*100</f>
        <v>21.718377088305491</v>
      </c>
      <c r="N34" s="31">
        <f t="shared" si="17"/>
        <v>29.551451187335093</v>
      </c>
      <c r="O34" s="2"/>
      <c r="P34" s="2"/>
      <c r="Q34" s="2"/>
      <c r="R34" s="2"/>
    </row>
    <row r="35" spans="1:20" ht="19.5" customHeight="1" x14ac:dyDescent="0.2">
      <c r="A35" s="105"/>
      <c r="B35" s="74"/>
      <c r="C35" s="75"/>
      <c r="D35" s="85"/>
      <c r="E35" s="20" t="s">
        <v>14</v>
      </c>
      <c r="F35" s="26">
        <f t="shared" ref="F35:G35" si="18">SUM(F13/F12)*100</f>
        <v>72.087378640776706</v>
      </c>
      <c r="G35" s="26">
        <f t="shared" si="18"/>
        <v>72.274881516587669</v>
      </c>
      <c r="H35" s="26">
        <f t="shared" ref="H35:I35" si="19">SUM(H13/H12)*100</f>
        <v>74.777975133214923</v>
      </c>
      <c r="I35" s="26">
        <f t="shared" si="19"/>
        <v>70.064724919093848</v>
      </c>
      <c r="J35" s="26">
        <f t="shared" ref="J35" si="20">SUM(J13/J12)*100</f>
        <v>75.207296849087896</v>
      </c>
      <c r="K35" s="26">
        <f t="shared" ref="K35:L35" si="21">SUM(K13/K12)*100</f>
        <v>67.934782608695656</v>
      </c>
      <c r="L35" s="26">
        <f t="shared" si="21"/>
        <v>68.421052631578945</v>
      </c>
      <c r="M35" s="26">
        <f t="shared" ref="M35:N35" si="22">SUM(M13/M12)*100</f>
        <v>77.299703264094958</v>
      </c>
      <c r="N35" s="31">
        <f t="shared" si="22"/>
        <v>82.874617737003049</v>
      </c>
      <c r="O35" s="2"/>
      <c r="P35" s="2"/>
      <c r="Q35" s="2"/>
      <c r="R35" s="2"/>
    </row>
    <row r="36" spans="1:20" ht="19.5" customHeight="1" x14ac:dyDescent="0.2">
      <c r="A36" s="105"/>
      <c r="B36" s="76"/>
      <c r="C36" s="77"/>
      <c r="D36" s="5" t="s">
        <v>20</v>
      </c>
      <c r="E36" s="20" t="s">
        <v>18</v>
      </c>
      <c r="F36" s="26">
        <f t="shared" ref="F36:G36" si="23">SUM(F15/F14)*100</f>
        <v>17.647058823529413</v>
      </c>
      <c r="G36" s="26">
        <f t="shared" si="23"/>
        <v>13.305898491083676</v>
      </c>
      <c r="H36" s="26">
        <f t="shared" ref="H36:I36" si="24">SUM(H15/H14)*100</f>
        <v>13.854595336076816</v>
      </c>
      <c r="I36" s="26">
        <f t="shared" si="24"/>
        <v>16.540212443095601</v>
      </c>
      <c r="J36" s="26">
        <f t="shared" ref="J36" si="25">SUM(J15/J14)*100</f>
        <v>18.883415435139572</v>
      </c>
      <c r="K36" s="26">
        <f t="shared" ref="K36:L36" si="26">SUM(K15/K14)*100</f>
        <v>17.014446227929376</v>
      </c>
      <c r="L36" s="26">
        <f t="shared" si="26"/>
        <v>15.857605177993527</v>
      </c>
      <c r="M36" s="26">
        <f t="shared" ref="M36:N36" si="27">SUM(M15/M14)*100</f>
        <v>20.985401459854014</v>
      </c>
      <c r="N36" s="31">
        <f t="shared" si="27"/>
        <v>22.33606557377049</v>
      </c>
      <c r="O36" s="2"/>
      <c r="P36" s="2"/>
      <c r="Q36" s="2"/>
      <c r="R36" s="2"/>
    </row>
    <row r="37" spans="1:20" ht="19.5" customHeight="1" x14ac:dyDescent="0.2">
      <c r="A37" s="105"/>
      <c r="B37" s="78" t="s">
        <v>4</v>
      </c>
      <c r="C37" s="79"/>
      <c r="D37" s="23" t="s">
        <v>19</v>
      </c>
      <c r="E37" s="20" t="s">
        <v>11</v>
      </c>
      <c r="F37" s="26">
        <f t="shared" ref="F37:G37" si="28">SUM(F17/F16)*100</f>
        <v>26.666666666666668</v>
      </c>
      <c r="G37" s="26">
        <f t="shared" si="28"/>
        <v>14.444444444444443</v>
      </c>
      <c r="H37" s="26">
        <f t="shared" ref="H37:I37" si="29">SUM(H17/H16)*100</f>
        <v>17.5</v>
      </c>
      <c r="I37" s="26">
        <f t="shared" si="29"/>
        <v>37.826086956521735</v>
      </c>
      <c r="J37" s="26">
        <f t="shared" ref="J37" si="30">SUM(J17/J16)*100</f>
        <v>26.956521739130434</v>
      </c>
      <c r="K37" s="26">
        <f t="shared" ref="K37:L37" si="31">SUM(K17/K16)*100</f>
        <v>26.296296296296294</v>
      </c>
      <c r="L37" s="26">
        <f t="shared" si="31"/>
        <v>31.05263157894737</v>
      </c>
      <c r="M37" s="26">
        <f t="shared" ref="M37:N37" si="32">SUM(M17/M16)*100</f>
        <v>20</v>
      </c>
      <c r="N37" s="31">
        <f t="shared" si="32"/>
        <v>22.5</v>
      </c>
      <c r="O37" s="2"/>
      <c r="P37" s="2"/>
      <c r="Q37" s="2"/>
      <c r="R37" s="2"/>
    </row>
    <row r="38" spans="1:20" ht="19.5" customHeight="1" x14ac:dyDescent="0.2">
      <c r="A38" s="106"/>
      <c r="B38" s="80"/>
      <c r="C38" s="81"/>
      <c r="D38" s="22" t="s">
        <v>20</v>
      </c>
      <c r="E38" s="20" t="s">
        <v>18</v>
      </c>
      <c r="F38" s="27">
        <f t="shared" ref="F38:G38" si="33">SUM(F19/F18)*100</f>
        <v>15</v>
      </c>
      <c r="G38" s="27">
        <f t="shared" si="33"/>
        <v>10.714285714285714</v>
      </c>
      <c r="H38" s="27">
        <f t="shared" ref="H38:I38" si="34">SUM(H19/H18)*100</f>
        <v>5.6000000000000005</v>
      </c>
      <c r="I38" s="27">
        <f t="shared" si="34"/>
        <v>11.5</v>
      </c>
      <c r="J38" s="27">
        <f t="shared" ref="J38" si="35">SUM(J19/J18)*100</f>
        <v>14.374999999999998</v>
      </c>
      <c r="K38" s="27">
        <f t="shared" ref="K38:L38" si="36">SUM(K19/K18)*100</f>
        <v>14.210526315789473</v>
      </c>
      <c r="L38" s="27">
        <f t="shared" si="36"/>
        <v>11.25</v>
      </c>
      <c r="M38" s="27">
        <f t="shared" ref="M38:N38" si="37">SUM(M19/M18)*100</f>
        <v>19.090909090909093</v>
      </c>
      <c r="N38" s="32">
        <f t="shared" si="37"/>
        <v>8.1818181818181817</v>
      </c>
      <c r="O38" s="2"/>
      <c r="P38" s="2"/>
      <c r="Q38" s="2"/>
      <c r="R38" s="2"/>
    </row>
    <row r="39" spans="1:20" ht="19.5" customHeight="1" x14ac:dyDescent="0.2">
      <c r="A39" s="94" t="s">
        <v>6</v>
      </c>
      <c r="B39" s="95"/>
      <c r="C39" s="95"/>
      <c r="D39" s="95"/>
      <c r="E39" s="95"/>
      <c r="F39" s="25">
        <f t="shared" ref="F39:K39" si="38">SUM(F21/F20)*100</f>
        <v>52.980946527350945</v>
      </c>
      <c r="G39" s="25">
        <f t="shared" si="38"/>
        <v>51.063497841801443</v>
      </c>
      <c r="H39" s="25">
        <f t="shared" si="38"/>
        <v>51.624965631014575</v>
      </c>
      <c r="I39" s="25">
        <f t="shared" si="38"/>
        <v>51.116504854368927</v>
      </c>
      <c r="J39" s="25">
        <f t="shared" si="38"/>
        <v>51.38482323800946</v>
      </c>
      <c r="K39" s="25">
        <f t="shared" si="38"/>
        <v>48.930573029852454</v>
      </c>
      <c r="L39" s="25">
        <f t="shared" ref="L39:M39" si="39">SUM(L21/L20)*100</f>
        <v>49.742527374963011</v>
      </c>
      <c r="M39" s="25">
        <f t="shared" si="39"/>
        <v>51.546649968691291</v>
      </c>
      <c r="N39" s="33">
        <f t="shared" ref="N39" si="40">SUM(N21/N20)*100</f>
        <v>57.591964518653796</v>
      </c>
      <c r="O39" s="2"/>
      <c r="P39" s="2"/>
      <c r="Q39" s="2"/>
      <c r="R39" s="2"/>
    </row>
    <row r="40" spans="1:20" ht="19.5" customHeight="1" x14ac:dyDescent="0.2">
      <c r="A40" s="94" t="s">
        <v>7</v>
      </c>
      <c r="B40" s="95"/>
      <c r="C40" s="95"/>
      <c r="D40" s="95"/>
      <c r="E40" s="95"/>
      <c r="F40" s="25">
        <f t="shared" ref="F40:G40" si="41">SUM(F23/F22)*100</f>
        <v>80.77691051007443</v>
      </c>
      <c r="G40" s="25">
        <f t="shared" si="41"/>
        <v>79.847029526858776</v>
      </c>
      <c r="H40" s="25">
        <f t="shared" ref="H40:I40" si="42">SUM(H23/H22)*100</f>
        <v>80.243855972566209</v>
      </c>
      <c r="I40" s="25">
        <f t="shared" si="42"/>
        <v>80.333212604128931</v>
      </c>
      <c r="J40" s="25">
        <f t="shared" ref="J40" si="43">SUM(J23/J22)*100</f>
        <v>79.520893371757921</v>
      </c>
      <c r="K40" s="25">
        <f t="shared" ref="K40:L40" si="44">SUM(K23/K22)*100</f>
        <v>77.297693152691323</v>
      </c>
      <c r="L40" s="25">
        <f t="shared" si="44"/>
        <v>79.55691642651297</v>
      </c>
      <c r="M40" s="25">
        <f t="shared" ref="M40:N40" si="45">SUM(M23/M22)*100</f>
        <v>77.317554240631154</v>
      </c>
      <c r="N40" s="33">
        <f t="shared" si="45"/>
        <v>81.009918845807036</v>
      </c>
      <c r="O40" s="2"/>
      <c r="P40" s="2"/>
      <c r="Q40" s="2"/>
      <c r="R40" s="2"/>
    </row>
    <row r="41" spans="1:20" ht="19.5" customHeight="1" x14ac:dyDescent="0.2">
      <c r="A41" s="70" t="s">
        <v>8</v>
      </c>
      <c r="B41" s="71"/>
      <c r="C41" s="71"/>
      <c r="D41" s="71"/>
      <c r="E41" s="71"/>
      <c r="F41" s="25">
        <f t="shared" ref="F41:G41" si="46">SUM(F25/F24)*100</f>
        <v>60.588235294117645</v>
      </c>
      <c r="G41" s="25">
        <f t="shared" si="46"/>
        <v>39.411764705882355</v>
      </c>
      <c r="H41" s="25">
        <f t="shared" ref="H41:I41" si="47">SUM(H25/H24)*100</f>
        <v>50.714285714285708</v>
      </c>
      <c r="I41" s="25">
        <f t="shared" si="47"/>
        <v>39.130434782608695</v>
      </c>
      <c r="J41" s="25">
        <f t="shared" ref="J41" si="48">SUM(J25/J24)*100</f>
        <v>45.217391304347828</v>
      </c>
      <c r="K41" s="25">
        <f t="shared" ref="K41:L41" si="49">SUM(K25/K24)*100</f>
        <v>46.666666666666664</v>
      </c>
      <c r="L41" s="25">
        <f t="shared" si="49"/>
        <v>48.333333333333336</v>
      </c>
      <c r="M41" s="25">
        <f t="shared" ref="M41:N41" si="50">SUM(M25/M24)*100</f>
        <v>41.666666666666671</v>
      </c>
      <c r="N41" s="33">
        <f t="shared" si="50"/>
        <v>50</v>
      </c>
      <c r="O41" s="2"/>
      <c r="P41" s="2"/>
      <c r="Q41" s="2"/>
      <c r="R41" s="2"/>
    </row>
    <row r="42" spans="1:20" ht="16.5" customHeight="1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29"/>
      <c r="M42" s="29"/>
      <c r="N42" s="29"/>
      <c r="O42" s="29"/>
      <c r="P42" s="29"/>
      <c r="Q42" s="29"/>
      <c r="R42" s="29"/>
      <c r="S42" s="3"/>
      <c r="T42" s="3"/>
    </row>
    <row r="43" spans="1:20" ht="16.5" customHeight="1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29"/>
      <c r="M43" s="29"/>
      <c r="N43" s="29"/>
      <c r="O43" s="29"/>
      <c r="P43" s="29"/>
      <c r="Q43" s="29"/>
      <c r="R43" s="29"/>
    </row>
    <row r="44" spans="1:20" ht="18" customHeight="1" x14ac:dyDescent="0.2">
      <c r="G44" s="3"/>
      <c r="H44" s="3"/>
      <c r="J44" s="103" t="s">
        <v>34</v>
      </c>
      <c r="K44" s="103"/>
      <c r="L44" s="103"/>
      <c r="M44" s="103"/>
      <c r="N44" s="35"/>
      <c r="O44" s="3"/>
      <c r="P44" s="3"/>
      <c r="Q44" s="3"/>
      <c r="R44" s="3"/>
    </row>
  </sheetData>
  <mergeCells count="36">
    <mergeCell ref="A1:N1"/>
    <mergeCell ref="J44:M44"/>
    <mergeCell ref="A31:A38"/>
    <mergeCell ref="D34:D35"/>
    <mergeCell ref="A22:D23"/>
    <mergeCell ref="A27:J27"/>
    <mergeCell ref="D31:D32"/>
    <mergeCell ref="A30:E30"/>
    <mergeCell ref="A24:D25"/>
    <mergeCell ref="D18:D19"/>
    <mergeCell ref="C18:C19"/>
    <mergeCell ref="A4:A19"/>
    <mergeCell ref="B4:B9"/>
    <mergeCell ref="B10:B15"/>
    <mergeCell ref="B16:B19"/>
    <mergeCell ref="C4:C7"/>
    <mergeCell ref="A3:E3"/>
    <mergeCell ref="D4:D5"/>
    <mergeCell ref="D6:D7"/>
    <mergeCell ref="D10:D11"/>
    <mergeCell ref="D12:D13"/>
    <mergeCell ref="D8:D9"/>
    <mergeCell ref="C8:C9"/>
    <mergeCell ref="C10:C13"/>
    <mergeCell ref="A41:E41"/>
    <mergeCell ref="B34:C36"/>
    <mergeCell ref="B37:C38"/>
    <mergeCell ref="C14:C15"/>
    <mergeCell ref="C16:C17"/>
    <mergeCell ref="A20:D21"/>
    <mergeCell ref="D14:D15"/>
    <mergeCell ref="D16:D17"/>
    <mergeCell ref="A39:E39"/>
    <mergeCell ref="A40:E40"/>
    <mergeCell ref="B31:C33"/>
    <mergeCell ref="A26:J26"/>
  </mergeCells>
  <phoneticPr fontId="3"/>
  <printOptions horizontalCentered="1"/>
  <pageMargins left="0.39370078740157483" right="0" top="0.47244094488188981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3"/>
  <pageMargins left="0.7" right="0.7" top="0.75" bottom="0.75" header="0.3" footer="0.3"/>
  <pageSetup paperSize="0" orientation="portrait" horizontalDpi="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有美子 平出</cp:lastModifiedBy>
  <cp:lastPrinted>2025-09-16T07:24:50Z</cp:lastPrinted>
  <dcterms:created xsi:type="dcterms:W3CDTF">2016-11-04T05:28:13Z</dcterms:created>
  <dcterms:modified xsi:type="dcterms:W3CDTF">2025-09-22T07:43:49Z</dcterms:modified>
</cp:coreProperties>
</file>