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7\"/>
    </mc:Choice>
  </mc:AlternateContent>
  <xr:revisionPtr revIDLastSave="0" documentId="8_{E3F46F29-48A6-472B-9B9C-DB2DF0900D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人口推移" sheetId="2" r:id="rId1"/>
  </sheets>
  <definedNames>
    <definedName name="_xlnm.Print_Area" localSheetId="0">人口推移!$A$1:$K$39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C32" i="2"/>
  <c r="I30" i="2"/>
  <c r="I36" i="2" s="1"/>
  <c r="I33" i="2"/>
  <c r="H30" i="2"/>
  <c r="H36" i="2" s="1"/>
  <c r="H33" i="2"/>
  <c r="J30" i="2"/>
  <c r="J33" i="2"/>
  <c r="J36" i="2"/>
  <c r="G30" i="2"/>
  <c r="G36" i="2" s="1"/>
  <c r="G33" i="2"/>
  <c r="F30" i="2"/>
  <c r="F33" i="2"/>
  <c r="D31" i="2"/>
  <c r="K33" i="2"/>
  <c r="B34" i="2" s="1"/>
  <c r="B30" i="2"/>
  <c r="B33" i="2"/>
  <c r="C30" i="2"/>
  <c r="C33" i="2"/>
  <c r="D30" i="2"/>
  <c r="D36" i="2" s="1"/>
  <c r="D33" i="2"/>
  <c r="D35" i="2" s="1"/>
  <c r="E30" i="2"/>
  <c r="E33" i="2"/>
  <c r="E36" i="2"/>
  <c r="K34" i="2" l="1"/>
  <c r="K35" i="2"/>
  <c r="K31" i="2"/>
  <c r="K32" i="2"/>
  <c r="B31" i="2"/>
  <c r="C31" i="2"/>
  <c r="H35" i="2"/>
  <c r="F35" i="2"/>
  <c r="C36" i="2"/>
  <c r="D38" i="2" s="1"/>
  <c r="D32" i="2"/>
  <c r="D34" i="2"/>
  <c r="I34" i="2"/>
  <c r="H34" i="2"/>
  <c r="F31" i="2"/>
  <c r="G34" i="2"/>
  <c r="E31" i="2"/>
  <c r="J31" i="2"/>
  <c r="J34" i="2"/>
  <c r="C34" i="2"/>
  <c r="E34" i="2"/>
  <c r="K36" i="2"/>
  <c r="C35" i="2"/>
  <c r="E35" i="2"/>
  <c r="E32" i="2"/>
  <c r="E38" i="2"/>
  <c r="G35" i="2"/>
  <c r="F34" i="2"/>
  <c r="F32" i="2"/>
  <c r="G32" i="2"/>
  <c r="G31" i="2"/>
  <c r="H38" i="2"/>
  <c r="H32" i="2"/>
  <c r="H31" i="2"/>
  <c r="J38" i="2"/>
  <c r="I38" i="2"/>
  <c r="I31" i="2"/>
  <c r="I35" i="2"/>
  <c r="J35" i="2"/>
  <c r="J32" i="2"/>
  <c r="I32" i="2"/>
  <c r="B36" i="2"/>
  <c r="F36" i="2"/>
  <c r="G38" i="2" s="1"/>
  <c r="K37" i="2" l="1"/>
  <c r="B37" i="2"/>
  <c r="K38" i="2"/>
  <c r="J37" i="2"/>
  <c r="H37" i="2"/>
  <c r="E37" i="2"/>
  <c r="I37" i="2"/>
  <c r="D37" i="2"/>
  <c r="G37" i="2"/>
  <c r="C37" i="2"/>
  <c r="C38" i="2"/>
  <c r="F38" i="2"/>
  <c r="F37" i="2"/>
</calcChain>
</file>

<file path=xl/sharedStrings.xml><?xml version="1.0" encoding="utf-8"?>
<sst xmlns="http://schemas.openxmlformats.org/spreadsheetml/2006/main" count="23" uniqueCount="14">
  <si>
    <t>年齢(歳)</t>
    <rPh sb="0" eb="2">
      <t>ネンレイ</t>
    </rPh>
    <rPh sb="3" eb="4">
      <t>サイ</t>
    </rPh>
    <phoneticPr fontId="2"/>
  </si>
  <si>
    <t>15歳人口
(千人)</t>
    <rPh sb="7" eb="9">
      <t>センニン</t>
    </rPh>
    <phoneticPr fontId="2"/>
  </si>
  <si>
    <t>対前年度比
(%)</t>
    <phoneticPr fontId="2"/>
  </si>
  <si>
    <t>18歳人口
(千人)</t>
    <rPh sb="7" eb="9">
      <t>センニン</t>
    </rPh>
    <phoneticPr fontId="2"/>
  </si>
  <si>
    <t>合計(千人)</t>
    <rPh sb="0" eb="1">
      <t>ゴウ</t>
    </rPh>
    <rPh sb="1" eb="2">
      <t>ケイ</t>
    </rPh>
    <rPh sb="3" eb="5">
      <t>センニン</t>
    </rPh>
    <phoneticPr fontId="2"/>
  </si>
  <si>
    <t>-</t>
    <phoneticPr fontId="2"/>
  </si>
  <si>
    <t>第５－１表　人口動態の推移</t>
    <rPh sb="0" eb="1">
      <t>ダイ</t>
    </rPh>
    <rPh sb="4" eb="5">
      <t>ヒョウ</t>
    </rPh>
    <rPh sb="6" eb="8">
      <t>ジンコウ</t>
    </rPh>
    <rPh sb="8" eb="10">
      <t>ドウタイ</t>
    </rPh>
    <rPh sb="11" eb="13">
      <t>スイイ</t>
    </rPh>
    <phoneticPr fontId="2"/>
  </si>
  <si>
    <t>第５－２表　就学人口の推移　</t>
    <rPh sb="0" eb="1">
      <t>ダイ</t>
    </rPh>
    <rPh sb="4" eb="5">
      <t>ヒョウ</t>
    </rPh>
    <rPh sb="6" eb="8">
      <t>シュウガク</t>
    </rPh>
    <rPh sb="8" eb="10">
      <t>ジンコウ</t>
    </rPh>
    <rPh sb="11" eb="13">
      <t>スイイ</t>
    </rPh>
    <phoneticPr fontId="2"/>
  </si>
  <si>
    <t>令和
2</t>
    <rPh sb="0" eb="2">
      <t>レイワ</t>
    </rPh>
    <phoneticPr fontId="2"/>
  </si>
  <si>
    <t>平成25年次
基準推移(%)</t>
    <rPh sb="5" eb="6">
      <t>ジ</t>
    </rPh>
    <rPh sb="7" eb="9">
      <t>キジュン</t>
    </rPh>
    <rPh sb="9" eb="11">
      <t>スイイ</t>
    </rPh>
    <phoneticPr fontId="2"/>
  </si>
  <si>
    <t>平成27年～令和６年</t>
    <phoneticPr fontId="2"/>
  </si>
  <si>
    <t>平成
27</t>
    <rPh sb="0" eb="2">
      <t>ヘイセイ</t>
    </rPh>
    <phoneticPr fontId="2"/>
  </si>
  <si>
    <t>資料) 総務省統計局 平成27年～令和６年10月１日現在推計人口</t>
    <phoneticPr fontId="2"/>
  </si>
  <si>
    <t>(単位：千人)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</si>
</sst>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[Red]#,##0"/>
    <numFmt numFmtId="178" formatCode="#,##0.0;[Red]#,##0.0"/>
    <numFmt numFmtId="179" formatCode="#,##0.0;&quot;▲ &quot;#,##0.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5" borderId="2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8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28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24" applyNumberFormat="0" applyAlignment="0" applyProtection="0">
      <alignment vertical="center"/>
    </xf>
    <xf numFmtId="0" fontId="3" fillId="0" borderId="0"/>
    <xf numFmtId="0" fontId="4" fillId="0" borderId="0"/>
    <xf numFmtId="0" fontId="24" fillId="30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44" applyNumberFormat="1" applyFont="1"/>
    <xf numFmtId="38" fontId="3" fillId="0" borderId="0" xfId="33" applyFont="1" applyFill="1" applyBorder="1"/>
    <xf numFmtId="0" fontId="3" fillId="0" borderId="1" xfId="0" applyFont="1" applyBorder="1" applyAlignment="1">
      <alignment horizontal="center" vertical="center"/>
    </xf>
    <xf numFmtId="177" fontId="6" fillId="0" borderId="2" xfId="33" applyNumberFormat="1" applyFont="1" applyFill="1" applyBorder="1" applyAlignment="1">
      <alignment horizontal="right" vertical="center"/>
    </xf>
    <xf numFmtId="0" fontId="3" fillId="31" borderId="1" xfId="0" applyFont="1" applyFill="1" applyBorder="1" applyAlignment="1">
      <alignment horizontal="center" vertical="center"/>
    </xf>
    <xf numFmtId="177" fontId="6" fillId="31" borderId="2" xfId="33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177" fontId="6" fillId="0" borderId="5" xfId="33" applyNumberFormat="1" applyFont="1" applyFill="1" applyBorder="1" applyAlignment="1">
      <alignment horizontal="right" vertical="center"/>
    </xf>
    <xf numFmtId="0" fontId="6" fillId="32" borderId="7" xfId="0" applyFont="1" applyFill="1" applyBorder="1" applyAlignment="1">
      <alignment horizontal="center" vertical="center" wrapText="1"/>
    </xf>
    <xf numFmtId="0" fontId="6" fillId="3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6" fillId="0" borderId="11" xfId="33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wrapText="1"/>
    </xf>
    <xf numFmtId="179" fontId="6" fillId="0" borderId="14" xfId="0" applyNumberFormat="1" applyFont="1" applyBorder="1" applyAlignment="1">
      <alignment horizontal="right" vertical="center"/>
    </xf>
    <xf numFmtId="179" fontId="6" fillId="0" borderId="15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179" fontId="6" fillId="0" borderId="6" xfId="0" applyNumberFormat="1" applyFont="1" applyBorder="1" applyAlignment="1">
      <alignment horizontal="right" vertical="center"/>
    </xf>
    <xf numFmtId="0" fontId="6" fillId="32" borderId="16" xfId="0" applyFont="1" applyFill="1" applyBorder="1" applyAlignment="1">
      <alignment horizontal="center" vertical="center"/>
    </xf>
    <xf numFmtId="177" fontId="6" fillId="0" borderId="17" xfId="33" applyNumberFormat="1" applyFont="1" applyFill="1" applyBorder="1" applyAlignment="1">
      <alignment horizontal="right" vertical="center"/>
    </xf>
    <xf numFmtId="177" fontId="6" fillId="0" borderId="18" xfId="33" applyNumberFormat="1" applyFont="1" applyFill="1" applyBorder="1" applyAlignment="1">
      <alignment horizontal="right" vertical="center"/>
    </xf>
    <xf numFmtId="177" fontId="6" fillId="31" borderId="18" xfId="33" applyNumberFormat="1" applyFont="1" applyFill="1" applyBorder="1" applyAlignment="1">
      <alignment horizontal="right" vertical="center"/>
    </xf>
    <xf numFmtId="177" fontId="6" fillId="0" borderId="19" xfId="33" applyNumberFormat="1" applyFont="1" applyFill="1" applyBorder="1" applyAlignment="1">
      <alignment horizontal="right" vertical="center"/>
    </xf>
    <xf numFmtId="0" fontId="6" fillId="0" borderId="20" xfId="0" applyFont="1" applyBorder="1">
      <alignment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18" xfId="0" applyNumberFormat="1" applyFont="1" applyBorder="1" applyAlignment="1">
      <alignment horizontal="right" vertical="center"/>
    </xf>
    <xf numFmtId="177" fontId="6" fillId="0" borderId="17" xfId="44" applyNumberFormat="1" applyFont="1" applyBorder="1" applyAlignment="1">
      <alignment horizontal="right" vertical="center"/>
    </xf>
    <xf numFmtId="177" fontId="6" fillId="0" borderId="18" xfId="44" applyNumberFormat="1" applyFont="1" applyBorder="1" applyAlignment="1">
      <alignment horizontal="right" vertical="center"/>
    </xf>
    <xf numFmtId="177" fontId="6" fillId="31" borderId="18" xfId="44" applyNumberFormat="1" applyFont="1" applyFill="1" applyBorder="1" applyAlignment="1">
      <alignment horizontal="right" vertical="center"/>
    </xf>
    <xf numFmtId="177" fontId="6" fillId="0" borderId="19" xfId="44" applyNumberFormat="1" applyFont="1" applyBorder="1" applyAlignment="1">
      <alignment horizontal="right" vertical="center"/>
    </xf>
    <xf numFmtId="177" fontId="6" fillId="0" borderId="17" xfId="32" applyNumberFormat="1" applyFont="1" applyFill="1" applyBorder="1" applyAlignment="1">
      <alignment horizontal="right" vertical="center"/>
    </xf>
    <xf numFmtId="177" fontId="6" fillId="0" borderId="18" xfId="32" applyNumberFormat="1" applyFont="1" applyFill="1" applyBorder="1" applyAlignment="1">
      <alignment horizontal="right" vertical="center"/>
    </xf>
    <xf numFmtId="177" fontId="6" fillId="31" borderId="18" xfId="32" applyNumberFormat="1" applyFont="1" applyFill="1" applyBorder="1" applyAlignment="1">
      <alignment horizontal="right" vertical="center"/>
    </xf>
    <xf numFmtId="177" fontId="6" fillId="0" borderId="19" xfId="32" applyNumberFormat="1" applyFont="1" applyFill="1" applyBorder="1" applyAlignment="1">
      <alignment horizontal="right" vertical="center"/>
    </xf>
    <xf numFmtId="177" fontId="6" fillId="0" borderId="12" xfId="33" applyNumberFormat="1" applyFont="1" applyFill="1" applyBorder="1" applyAlignment="1">
      <alignment horizontal="right" vertical="center"/>
    </xf>
    <xf numFmtId="177" fontId="6" fillId="0" borderId="3" xfId="33" applyNumberFormat="1" applyFont="1" applyFill="1" applyBorder="1" applyAlignment="1">
      <alignment horizontal="right" vertical="center"/>
    </xf>
    <xf numFmtId="177" fontId="6" fillId="31" borderId="3" xfId="33" applyNumberFormat="1" applyFont="1" applyFill="1" applyBorder="1" applyAlignment="1">
      <alignment horizontal="right" vertical="center"/>
    </xf>
    <xf numFmtId="177" fontId="6" fillId="0" borderId="6" xfId="33" applyNumberFormat="1" applyFont="1" applyFill="1" applyBorder="1" applyAlignment="1">
      <alignment horizontal="right" vertical="center"/>
    </xf>
    <xf numFmtId="0" fontId="6" fillId="32" borderId="8" xfId="0" applyFont="1" applyFill="1" applyBorder="1" applyAlignment="1">
      <alignment horizontal="center" vertical="center" wrapText="1"/>
    </xf>
    <xf numFmtId="0" fontId="6" fillId="32" borderId="9" xfId="0" applyFont="1" applyFill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32" borderId="3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38" fontId="3" fillId="0" borderId="21" xfId="32" applyFont="1" applyFill="1" applyBorder="1" applyAlignment="1"/>
    <xf numFmtId="0" fontId="6" fillId="32" borderId="16" xfId="0" applyFont="1" applyFill="1" applyBorder="1" applyAlignment="1">
      <alignment horizontal="center" vertical="center" wrapText="1"/>
    </xf>
    <xf numFmtId="178" fontId="6" fillId="0" borderId="18" xfId="0" applyNumberFormat="1" applyFont="1" applyBorder="1" applyAlignment="1">
      <alignment horizontal="right" vertical="center"/>
    </xf>
    <xf numFmtId="179" fontId="6" fillId="0" borderId="31" xfId="0" applyNumberFormat="1" applyFont="1" applyBorder="1" applyAlignment="1">
      <alignment horizontal="right" vertical="center"/>
    </xf>
    <xf numFmtId="179" fontId="6" fillId="0" borderId="19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 2" xfId="9" xr:uid="{00000000-0005-0000-0000-000008000000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 2" xfId="15" xr:uid="{00000000-0005-0000-0000-00000E000000}"/>
    <cellStyle name="60% - アクセント 4 2" xfId="16" xr:uid="{00000000-0005-0000-0000-00000F000000}"/>
    <cellStyle name="60% - アクセント 5" xfId="17" builtinId="48" customBuiltin="1"/>
    <cellStyle name="60% - アクセント 6 2" xfId="18" xr:uid="{00000000-0005-0000-0000-000011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桁区切り" xfId="32" builtinId="6"/>
    <cellStyle name="桁区切り 2" xfId="33" xr:uid="{00000000-0005-0000-0000-000020000000}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view="pageBreakPreview" zoomScaleNormal="130" zoomScaleSheetLayoutView="100" workbookViewId="0">
      <selection sqref="A1:K1"/>
    </sheetView>
  </sheetViews>
  <sheetFormatPr defaultColWidth="9" defaultRowHeight="18.75" customHeight="1"/>
  <cols>
    <col min="1" max="11" width="8" style="1" customWidth="1"/>
    <col min="12" max="16384" width="9" style="1"/>
  </cols>
  <sheetData>
    <row r="1" spans="1:11" ht="27.75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8.75" customHeight="1">
      <c r="E2" s="52"/>
      <c r="F2" s="52"/>
      <c r="G2" s="52"/>
      <c r="H2" s="52"/>
      <c r="I2" s="59" t="s">
        <v>10</v>
      </c>
      <c r="J2" s="59"/>
      <c r="K2" s="59"/>
    </row>
    <row r="3" spans="1:11" ht="18.75" customHeight="1">
      <c r="F3" s="33"/>
      <c r="I3" s="33"/>
      <c r="J3" s="61" t="s">
        <v>13</v>
      </c>
      <c r="K3" s="61"/>
    </row>
    <row r="4" spans="1:11" ht="27.75" customHeight="1">
      <c r="A4" s="11" t="s">
        <v>0</v>
      </c>
      <c r="B4" s="54" t="s">
        <v>11</v>
      </c>
      <c r="C4" s="28">
        <v>28</v>
      </c>
      <c r="D4" s="28">
        <v>29</v>
      </c>
      <c r="E4" s="12">
        <v>30</v>
      </c>
      <c r="F4" s="28">
        <v>31</v>
      </c>
      <c r="G4" s="48" t="s">
        <v>8</v>
      </c>
      <c r="H4" s="28">
        <v>3</v>
      </c>
      <c r="I4" s="51">
        <v>4</v>
      </c>
      <c r="J4" s="28">
        <v>5</v>
      </c>
      <c r="K4" s="49">
        <v>6</v>
      </c>
    </row>
    <row r="5" spans="1:11" ht="17.25" customHeight="1">
      <c r="A5" s="13">
        <v>0</v>
      </c>
      <c r="B5" s="29">
        <v>961</v>
      </c>
      <c r="C5" s="36">
        <v>1002</v>
      </c>
      <c r="D5" s="40">
        <v>963</v>
      </c>
      <c r="E5" s="14">
        <v>942</v>
      </c>
      <c r="F5" s="29">
        <v>894</v>
      </c>
      <c r="G5" s="14">
        <v>837</v>
      </c>
      <c r="H5" s="29">
        <v>830</v>
      </c>
      <c r="I5" s="29">
        <v>798</v>
      </c>
      <c r="J5" s="29">
        <v>757</v>
      </c>
      <c r="K5" s="44">
        <v>716</v>
      </c>
    </row>
    <row r="6" spans="1:11" ht="17.25" customHeight="1">
      <c r="A6" s="5">
        <v>1</v>
      </c>
      <c r="B6" s="30">
        <v>974</v>
      </c>
      <c r="C6" s="37">
        <v>960</v>
      </c>
      <c r="D6" s="41">
        <v>1000</v>
      </c>
      <c r="E6" s="6">
        <v>961</v>
      </c>
      <c r="F6" s="30">
        <v>941</v>
      </c>
      <c r="G6" s="6">
        <v>872</v>
      </c>
      <c r="H6" s="30">
        <v>836</v>
      </c>
      <c r="I6" s="30">
        <v>828</v>
      </c>
      <c r="J6" s="30">
        <v>797</v>
      </c>
      <c r="K6" s="45">
        <v>757</v>
      </c>
    </row>
    <row r="7" spans="1:11" ht="17.25" customHeight="1">
      <c r="A7" s="5">
        <v>2</v>
      </c>
      <c r="B7" s="30">
        <v>1010</v>
      </c>
      <c r="C7" s="37">
        <v>974</v>
      </c>
      <c r="D7" s="41">
        <v>960</v>
      </c>
      <c r="E7" s="6">
        <v>1000</v>
      </c>
      <c r="F7" s="30">
        <v>962</v>
      </c>
      <c r="G7" s="6">
        <v>915</v>
      </c>
      <c r="H7" s="30">
        <v>871</v>
      </c>
      <c r="I7" s="30">
        <v>835</v>
      </c>
      <c r="J7" s="30">
        <v>828</v>
      </c>
      <c r="K7" s="45">
        <v>797</v>
      </c>
    </row>
    <row r="8" spans="1:11" ht="17.25" customHeight="1">
      <c r="A8" s="5">
        <v>3</v>
      </c>
      <c r="B8" s="30">
        <v>1016</v>
      </c>
      <c r="C8" s="37">
        <v>1011</v>
      </c>
      <c r="D8" s="41">
        <v>975</v>
      </c>
      <c r="E8" s="6">
        <v>960</v>
      </c>
      <c r="F8" s="30">
        <v>1001</v>
      </c>
      <c r="G8" s="6">
        <v>939</v>
      </c>
      <c r="H8" s="30">
        <v>915</v>
      </c>
      <c r="I8" s="30">
        <v>871</v>
      </c>
      <c r="J8" s="30">
        <v>835</v>
      </c>
      <c r="K8" s="45">
        <v>828</v>
      </c>
    </row>
    <row r="9" spans="1:11" ht="17.25" customHeight="1">
      <c r="A9" s="5">
        <v>4</v>
      </c>
      <c r="B9" s="30">
        <v>1045</v>
      </c>
      <c r="C9" s="37">
        <v>1017</v>
      </c>
      <c r="D9" s="41">
        <v>1011</v>
      </c>
      <c r="E9" s="6">
        <v>975</v>
      </c>
      <c r="F9" s="30">
        <v>961</v>
      </c>
      <c r="G9" s="6">
        <v>979</v>
      </c>
      <c r="H9" s="30">
        <v>938</v>
      </c>
      <c r="I9" s="30">
        <v>915</v>
      </c>
      <c r="J9" s="30">
        <v>871</v>
      </c>
      <c r="K9" s="45">
        <v>836</v>
      </c>
    </row>
    <row r="10" spans="1:11" ht="17.25" customHeight="1">
      <c r="A10" s="5">
        <v>5</v>
      </c>
      <c r="B10" s="30">
        <v>1048</v>
      </c>
      <c r="C10" s="37">
        <v>1045</v>
      </c>
      <c r="D10" s="41">
        <v>1017</v>
      </c>
      <c r="E10" s="6">
        <v>1012</v>
      </c>
      <c r="F10" s="30">
        <v>975</v>
      </c>
      <c r="G10" s="6">
        <v>1004</v>
      </c>
      <c r="H10" s="30">
        <v>978</v>
      </c>
      <c r="I10" s="30">
        <v>938</v>
      </c>
      <c r="J10" s="30">
        <v>915</v>
      </c>
      <c r="K10" s="45">
        <v>872</v>
      </c>
    </row>
    <row r="11" spans="1:11" ht="17.25" customHeight="1">
      <c r="A11" s="5">
        <v>6</v>
      </c>
      <c r="B11" s="30">
        <v>1059</v>
      </c>
      <c r="C11" s="37">
        <v>1048</v>
      </c>
      <c r="D11" s="41">
        <v>1045</v>
      </c>
      <c r="E11" s="6">
        <v>1018</v>
      </c>
      <c r="F11" s="30">
        <v>1012</v>
      </c>
      <c r="G11" s="6">
        <v>1002</v>
      </c>
      <c r="H11" s="30">
        <v>1003</v>
      </c>
      <c r="I11" s="30">
        <v>978</v>
      </c>
      <c r="J11" s="30">
        <v>939</v>
      </c>
      <c r="K11" s="45">
        <v>915</v>
      </c>
    </row>
    <row r="12" spans="1:11" ht="17.25" customHeight="1">
      <c r="A12" s="5">
        <v>7</v>
      </c>
      <c r="B12" s="30">
        <v>1079</v>
      </c>
      <c r="C12" s="37">
        <v>1059</v>
      </c>
      <c r="D12" s="41">
        <v>1049</v>
      </c>
      <c r="E12" s="6">
        <v>1046</v>
      </c>
      <c r="F12" s="30">
        <v>1018</v>
      </c>
      <c r="G12" s="6">
        <v>1026</v>
      </c>
      <c r="H12" s="30">
        <v>1001</v>
      </c>
      <c r="I12" s="30">
        <v>1004</v>
      </c>
      <c r="J12" s="30">
        <v>979</v>
      </c>
      <c r="K12" s="45">
        <v>940</v>
      </c>
    </row>
    <row r="13" spans="1:11" ht="17.25" customHeight="1">
      <c r="A13" s="5">
        <v>8</v>
      </c>
      <c r="B13" s="30">
        <v>1071</v>
      </c>
      <c r="C13" s="37">
        <v>1079</v>
      </c>
      <c r="D13" s="41">
        <v>1060</v>
      </c>
      <c r="E13" s="6">
        <v>1049</v>
      </c>
      <c r="F13" s="30">
        <v>1046</v>
      </c>
      <c r="G13" s="6">
        <v>1029</v>
      </c>
      <c r="H13" s="30">
        <v>1026</v>
      </c>
      <c r="I13" s="30">
        <v>1002</v>
      </c>
      <c r="J13" s="30">
        <v>1004</v>
      </c>
      <c r="K13" s="45">
        <v>980</v>
      </c>
    </row>
    <row r="14" spans="1:11" ht="17.25" customHeight="1">
      <c r="A14" s="5">
        <v>9</v>
      </c>
      <c r="B14" s="30">
        <v>1063</v>
      </c>
      <c r="C14" s="37">
        <v>1071</v>
      </c>
      <c r="D14" s="41">
        <v>1080</v>
      </c>
      <c r="E14" s="6">
        <v>1061</v>
      </c>
      <c r="F14" s="30">
        <v>1050</v>
      </c>
      <c r="G14" s="6">
        <v>1054</v>
      </c>
      <c r="H14" s="30">
        <v>1029</v>
      </c>
      <c r="I14" s="30">
        <v>1026</v>
      </c>
      <c r="J14" s="30">
        <v>1002</v>
      </c>
      <c r="K14" s="45">
        <v>1004</v>
      </c>
    </row>
    <row r="15" spans="1:11" ht="17.25" customHeight="1">
      <c r="A15" s="5">
        <v>10</v>
      </c>
      <c r="B15" s="30">
        <v>1065</v>
      </c>
      <c r="C15" s="37">
        <v>1064</v>
      </c>
      <c r="D15" s="41">
        <v>1072</v>
      </c>
      <c r="E15" s="6">
        <v>1081</v>
      </c>
      <c r="F15" s="30">
        <v>1061</v>
      </c>
      <c r="G15" s="6">
        <v>1063</v>
      </c>
      <c r="H15" s="30">
        <v>1054</v>
      </c>
      <c r="I15" s="30">
        <v>1030</v>
      </c>
      <c r="J15" s="30">
        <v>1027</v>
      </c>
      <c r="K15" s="45">
        <v>1003</v>
      </c>
    </row>
    <row r="16" spans="1:11" ht="17.25" customHeight="1">
      <c r="A16" s="5">
        <v>11</v>
      </c>
      <c r="B16" s="30">
        <v>1103</v>
      </c>
      <c r="C16" s="37">
        <v>1066</v>
      </c>
      <c r="D16" s="41">
        <v>1065</v>
      </c>
      <c r="E16" s="6">
        <v>1073</v>
      </c>
      <c r="F16" s="30">
        <v>1081</v>
      </c>
      <c r="G16" s="6">
        <v>1068</v>
      </c>
      <c r="H16" s="30">
        <v>1063</v>
      </c>
      <c r="I16" s="30">
        <v>1055</v>
      </c>
      <c r="J16" s="30">
        <v>1030</v>
      </c>
      <c r="K16" s="45">
        <v>1028</v>
      </c>
    </row>
    <row r="17" spans="1:11" ht="17.25" customHeight="1">
      <c r="A17" s="5">
        <v>12</v>
      </c>
      <c r="B17" s="30">
        <v>1123</v>
      </c>
      <c r="C17" s="37">
        <v>1104</v>
      </c>
      <c r="D17" s="41">
        <v>1067</v>
      </c>
      <c r="E17" s="6">
        <v>1066</v>
      </c>
      <c r="F17" s="30">
        <v>1074</v>
      </c>
      <c r="G17" s="6">
        <v>1088</v>
      </c>
      <c r="H17" s="30">
        <v>1069</v>
      </c>
      <c r="I17" s="30">
        <v>1064</v>
      </c>
      <c r="J17" s="30">
        <v>1056</v>
      </c>
      <c r="K17" s="45">
        <v>1032</v>
      </c>
    </row>
    <row r="18" spans="1:11" ht="17.25" customHeight="1">
      <c r="A18" s="5">
        <v>13</v>
      </c>
      <c r="B18" s="30">
        <v>1156</v>
      </c>
      <c r="C18" s="37">
        <v>1123</v>
      </c>
      <c r="D18" s="41">
        <v>1105</v>
      </c>
      <c r="E18" s="6">
        <v>1067</v>
      </c>
      <c r="F18" s="30">
        <v>1066</v>
      </c>
      <c r="G18" s="6">
        <v>1082</v>
      </c>
      <c r="H18" s="30">
        <v>1089</v>
      </c>
      <c r="I18" s="30">
        <v>1069</v>
      </c>
      <c r="J18" s="30">
        <v>1065</v>
      </c>
      <c r="K18" s="45">
        <v>1057</v>
      </c>
    </row>
    <row r="19" spans="1:11" ht="17.25" customHeight="1">
      <c r="A19" s="5">
        <v>14</v>
      </c>
      <c r="B19" s="30">
        <v>1173</v>
      </c>
      <c r="C19" s="37">
        <v>1157</v>
      </c>
      <c r="D19" s="41">
        <v>1124</v>
      </c>
      <c r="E19" s="6">
        <v>1105</v>
      </c>
      <c r="F19" s="30">
        <v>1068</v>
      </c>
      <c r="G19" s="6">
        <v>1074</v>
      </c>
      <c r="H19" s="30">
        <v>1083</v>
      </c>
      <c r="I19" s="30">
        <v>1089</v>
      </c>
      <c r="J19" s="30">
        <v>1070</v>
      </c>
      <c r="K19" s="45">
        <v>1066</v>
      </c>
    </row>
    <row r="20" spans="1:11" ht="17.25" customHeight="1">
      <c r="A20" s="7">
        <v>15</v>
      </c>
      <c r="B20" s="31">
        <v>1201</v>
      </c>
      <c r="C20" s="38">
        <v>1174</v>
      </c>
      <c r="D20" s="42">
        <v>1158</v>
      </c>
      <c r="E20" s="8">
        <v>1125</v>
      </c>
      <c r="F20" s="31">
        <v>1106</v>
      </c>
      <c r="G20" s="8">
        <v>1077</v>
      </c>
      <c r="H20" s="31">
        <v>1075</v>
      </c>
      <c r="I20" s="31">
        <v>1084</v>
      </c>
      <c r="J20" s="31">
        <v>1090</v>
      </c>
      <c r="K20" s="46">
        <v>1071</v>
      </c>
    </row>
    <row r="21" spans="1:11" ht="17.25" customHeight="1">
      <c r="A21" s="5">
        <v>16</v>
      </c>
      <c r="B21" s="30">
        <v>1202</v>
      </c>
      <c r="C21" s="37">
        <v>1201</v>
      </c>
      <c r="D21" s="41">
        <v>1174</v>
      </c>
      <c r="E21" s="6">
        <v>1159</v>
      </c>
      <c r="F21" s="30">
        <v>1125</v>
      </c>
      <c r="G21" s="6">
        <v>1120</v>
      </c>
      <c r="H21" s="30">
        <v>1076</v>
      </c>
      <c r="I21" s="30">
        <v>1075</v>
      </c>
      <c r="J21" s="30">
        <v>1084</v>
      </c>
      <c r="K21" s="45">
        <v>1091</v>
      </c>
    </row>
    <row r="22" spans="1:11" ht="17.25" customHeight="1">
      <c r="A22" s="5">
        <v>17</v>
      </c>
      <c r="B22" s="30">
        <v>1220</v>
      </c>
      <c r="C22" s="37">
        <v>1203</v>
      </c>
      <c r="D22" s="41">
        <v>1202</v>
      </c>
      <c r="E22" s="6">
        <v>1175</v>
      </c>
      <c r="F22" s="30">
        <v>1159</v>
      </c>
      <c r="G22" s="6">
        <v>1130</v>
      </c>
      <c r="H22" s="30">
        <v>1119</v>
      </c>
      <c r="I22" s="30">
        <v>1077</v>
      </c>
      <c r="J22" s="30">
        <v>1075</v>
      </c>
      <c r="K22" s="45">
        <v>1085</v>
      </c>
    </row>
    <row r="23" spans="1:11" ht="17.25" customHeight="1">
      <c r="A23" s="7">
        <v>18</v>
      </c>
      <c r="B23" s="31">
        <v>1218</v>
      </c>
      <c r="C23" s="38">
        <v>1229</v>
      </c>
      <c r="D23" s="42">
        <v>1212</v>
      </c>
      <c r="E23" s="8">
        <v>1214</v>
      </c>
      <c r="F23" s="31">
        <v>1188</v>
      </c>
      <c r="G23" s="8">
        <v>1172</v>
      </c>
      <c r="H23" s="31">
        <v>1131</v>
      </c>
      <c r="I23" s="31">
        <v>1128</v>
      </c>
      <c r="J23" s="31">
        <v>1089</v>
      </c>
      <c r="K23" s="46">
        <v>1089</v>
      </c>
    </row>
    <row r="24" spans="1:11" ht="17.25" customHeight="1">
      <c r="A24" s="5">
        <v>19</v>
      </c>
      <c r="B24" s="30">
        <v>1214</v>
      </c>
      <c r="C24" s="37">
        <v>1233</v>
      </c>
      <c r="D24" s="41">
        <v>1248</v>
      </c>
      <c r="E24" s="6">
        <v>1235</v>
      </c>
      <c r="F24" s="30">
        <v>1242</v>
      </c>
      <c r="G24" s="6">
        <v>1208</v>
      </c>
      <c r="H24" s="30">
        <v>1178</v>
      </c>
      <c r="I24" s="30">
        <v>1148</v>
      </c>
      <c r="J24" s="30">
        <v>1156</v>
      </c>
      <c r="K24" s="45">
        <v>1121</v>
      </c>
    </row>
    <row r="25" spans="1:11" ht="17.25" customHeight="1">
      <c r="A25" s="9">
        <v>20</v>
      </c>
      <c r="B25" s="32">
        <v>1231</v>
      </c>
      <c r="C25" s="39">
        <v>1226</v>
      </c>
      <c r="D25" s="43">
        <v>1248</v>
      </c>
      <c r="E25" s="10">
        <v>1266</v>
      </c>
      <c r="F25" s="32">
        <v>1255</v>
      </c>
      <c r="G25" s="10">
        <v>1242</v>
      </c>
      <c r="H25" s="32">
        <v>1221</v>
      </c>
      <c r="I25" s="32">
        <v>1201</v>
      </c>
      <c r="J25" s="32">
        <v>1176</v>
      </c>
      <c r="K25" s="47">
        <v>1189</v>
      </c>
    </row>
    <row r="26" spans="1:11" ht="18.75" customHeight="1">
      <c r="A26" s="2"/>
      <c r="B26" s="4"/>
      <c r="C26" s="4"/>
      <c r="D26" s="4"/>
      <c r="E26" s="4"/>
      <c r="F26" s="4"/>
      <c r="G26" s="4"/>
      <c r="I26" s="3"/>
      <c r="J26" s="53"/>
      <c r="K26" s="4"/>
    </row>
    <row r="27" spans="1:11" ht="27.75" customHeight="1">
      <c r="A27" s="58" t="s">
        <v>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1" ht="18.75" customHeight="1">
      <c r="A28" s="2"/>
      <c r="B28" s="2"/>
      <c r="C28" s="2"/>
      <c r="E28" s="33"/>
      <c r="G28" s="33"/>
      <c r="H28" s="33"/>
      <c r="I28" s="59" t="s">
        <v>10</v>
      </c>
      <c r="J28" s="59"/>
      <c r="K28" s="59"/>
    </row>
    <row r="29" spans="1:11" ht="27.75" customHeight="1">
      <c r="A29" s="11"/>
      <c r="B29" s="54" t="s">
        <v>11</v>
      </c>
      <c r="C29" s="28">
        <v>28</v>
      </c>
      <c r="D29" s="28">
        <v>29</v>
      </c>
      <c r="E29" s="12">
        <v>30</v>
      </c>
      <c r="F29" s="28">
        <v>31</v>
      </c>
      <c r="G29" s="48" t="s">
        <v>8</v>
      </c>
      <c r="H29" s="28">
        <v>3</v>
      </c>
      <c r="I29" s="28">
        <v>4</v>
      </c>
      <c r="J29" s="28">
        <v>5</v>
      </c>
      <c r="K29" s="49">
        <v>6</v>
      </c>
    </row>
    <row r="30" spans="1:11" ht="24.75" customHeight="1">
      <c r="A30" s="15" t="s">
        <v>1</v>
      </c>
      <c r="B30" s="34">
        <f t="shared" ref="B30:G30" si="0">B20</f>
        <v>1201</v>
      </c>
      <c r="C30" s="34">
        <f t="shared" si="0"/>
        <v>1174</v>
      </c>
      <c r="D30" s="34">
        <f t="shared" si="0"/>
        <v>1158</v>
      </c>
      <c r="E30" s="16">
        <f t="shared" si="0"/>
        <v>1125</v>
      </c>
      <c r="F30" s="34">
        <f t="shared" si="0"/>
        <v>1106</v>
      </c>
      <c r="G30" s="16">
        <f t="shared" si="0"/>
        <v>1077</v>
      </c>
      <c r="H30" s="34">
        <f>H20</f>
        <v>1075</v>
      </c>
      <c r="I30" s="34">
        <f>I20</f>
        <v>1084</v>
      </c>
      <c r="J30" s="34">
        <f>J20</f>
        <v>1090</v>
      </c>
      <c r="K30" s="17">
        <f>K20</f>
        <v>1071</v>
      </c>
    </row>
    <row r="31" spans="1:11" ht="24.75" customHeight="1">
      <c r="A31" s="18" t="s">
        <v>9</v>
      </c>
      <c r="B31" s="19">
        <f t="shared" ref="B31:K31" si="1">(B30/$K30)*100</f>
        <v>112.13818860877684</v>
      </c>
      <c r="C31" s="19">
        <f t="shared" si="1"/>
        <v>109.61718020541551</v>
      </c>
      <c r="D31" s="19">
        <f t="shared" si="1"/>
        <v>108.12324929971989</v>
      </c>
      <c r="E31" s="19">
        <f t="shared" si="1"/>
        <v>105.0420168067227</v>
      </c>
      <c r="F31" s="19">
        <f t="shared" si="1"/>
        <v>103.26797385620917</v>
      </c>
      <c r="G31" s="19">
        <f t="shared" si="1"/>
        <v>100.56022408963585</v>
      </c>
      <c r="H31" s="19">
        <f t="shared" si="1"/>
        <v>100.3734827264239</v>
      </c>
      <c r="I31" s="19">
        <f t="shared" si="1"/>
        <v>101.21381886087768</v>
      </c>
      <c r="J31" s="55">
        <f t="shared" si="1"/>
        <v>101.77404295051353</v>
      </c>
      <c r="K31" s="20">
        <f t="shared" si="1"/>
        <v>100</v>
      </c>
    </row>
    <row r="32" spans="1:11" ht="24.75" customHeight="1">
      <c r="A32" s="21" t="s">
        <v>2</v>
      </c>
      <c r="B32" s="22" t="s">
        <v>5</v>
      </c>
      <c r="C32" s="22">
        <f>SUM(C30/B30-1)*100</f>
        <v>-2.2481265611990042</v>
      </c>
      <c r="D32" s="22">
        <f t="shared" ref="D32:K32" si="2">SUM(D30/C30-1)*100</f>
        <v>-1.3628620102214661</v>
      </c>
      <c r="E32" s="22">
        <f t="shared" si="2"/>
        <v>-2.8497409326424861</v>
      </c>
      <c r="F32" s="22">
        <f t="shared" si="2"/>
        <v>-1.6888888888888842</v>
      </c>
      <c r="G32" s="22">
        <f t="shared" si="2"/>
        <v>-2.6220614828209809</v>
      </c>
      <c r="H32" s="22">
        <f t="shared" si="2"/>
        <v>-0.18570102135562205</v>
      </c>
      <c r="I32" s="22">
        <f t="shared" si="2"/>
        <v>0.83720930232558111</v>
      </c>
      <c r="J32" s="56">
        <f t="shared" si="2"/>
        <v>0.55350553505535416</v>
      </c>
      <c r="K32" s="23">
        <f t="shared" si="2"/>
        <v>-1.7431192660550487</v>
      </c>
    </row>
    <row r="33" spans="1:11" ht="24.75" customHeight="1">
      <c r="A33" s="18" t="s">
        <v>3</v>
      </c>
      <c r="B33" s="35">
        <f t="shared" ref="B33:H33" si="3">B23</f>
        <v>1218</v>
      </c>
      <c r="C33" s="35">
        <f t="shared" si="3"/>
        <v>1229</v>
      </c>
      <c r="D33" s="35">
        <f t="shared" si="3"/>
        <v>1212</v>
      </c>
      <c r="E33" s="24">
        <f t="shared" si="3"/>
        <v>1214</v>
      </c>
      <c r="F33" s="35">
        <f t="shared" si="3"/>
        <v>1188</v>
      </c>
      <c r="G33" s="24">
        <f t="shared" si="3"/>
        <v>1172</v>
      </c>
      <c r="H33" s="35">
        <f t="shared" si="3"/>
        <v>1131</v>
      </c>
      <c r="I33" s="35">
        <f>I23</f>
        <v>1128</v>
      </c>
      <c r="J33" s="35">
        <f>J23</f>
        <v>1089</v>
      </c>
      <c r="K33" s="25">
        <f>K23</f>
        <v>1089</v>
      </c>
    </row>
    <row r="34" spans="1:11" ht="24.75" customHeight="1">
      <c r="A34" s="18" t="s">
        <v>9</v>
      </c>
      <c r="B34" s="19">
        <f t="shared" ref="B34:K34" si="4">(B33/$K33)*100</f>
        <v>111.8457300275482</v>
      </c>
      <c r="C34" s="19">
        <f t="shared" si="4"/>
        <v>112.85583103764922</v>
      </c>
      <c r="D34" s="19">
        <f t="shared" si="4"/>
        <v>111.29476584022038</v>
      </c>
      <c r="E34" s="19">
        <f t="shared" si="4"/>
        <v>111.47842056932966</v>
      </c>
      <c r="F34" s="19">
        <f t="shared" si="4"/>
        <v>109.09090909090908</v>
      </c>
      <c r="G34" s="19">
        <f t="shared" si="4"/>
        <v>107.62167125803489</v>
      </c>
      <c r="H34" s="19">
        <f t="shared" si="4"/>
        <v>103.85674931129476</v>
      </c>
      <c r="I34" s="19">
        <f t="shared" si="4"/>
        <v>103.58126721763085</v>
      </c>
      <c r="J34" s="55">
        <f t="shared" si="4"/>
        <v>100</v>
      </c>
      <c r="K34" s="20">
        <f t="shared" si="4"/>
        <v>100</v>
      </c>
    </row>
    <row r="35" spans="1:11" ht="24.75" customHeight="1">
      <c r="A35" s="18" t="s">
        <v>2</v>
      </c>
      <c r="B35" s="22" t="s">
        <v>5</v>
      </c>
      <c r="C35" s="22">
        <f t="shared" ref="C35:K35" si="5">SUM(C33/B33-1)*100</f>
        <v>0.90311986863711446</v>
      </c>
      <c r="D35" s="22">
        <f t="shared" si="5"/>
        <v>-1.3832384052074875</v>
      </c>
      <c r="E35" s="22">
        <f t="shared" si="5"/>
        <v>0.16501650165017256</v>
      </c>
      <c r="F35" s="22">
        <f t="shared" si="5"/>
        <v>-2.1416803953871466</v>
      </c>
      <c r="G35" s="22">
        <f t="shared" si="5"/>
        <v>-1.3468013468013518</v>
      </c>
      <c r="H35" s="22">
        <f t="shared" si="5"/>
        <v>-3.4982935153583639</v>
      </c>
      <c r="I35" s="22">
        <f t="shared" si="5"/>
        <v>-0.26525198938992522</v>
      </c>
      <c r="J35" s="56">
        <f t="shared" si="5"/>
        <v>-3.4574468085106336</v>
      </c>
      <c r="K35" s="23">
        <f t="shared" si="5"/>
        <v>0</v>
      </c>
    </row>
    <row r="36" spans="1:11" ht="24.75" customHeight="1">
      <c r="A36" s="15" t="s">
        <v>4</v>
      </c>
      <c r="B36" s="34">
        <f t="shared" ref="B36:H36" si="6">B30+B33</f>
        <v>2419</v>
      </c>
      <c r="C36" s="34">
        <f t="shared" si="6"/>
        <v>2403</v>
      </c>
      <c r="D36" s="34">
        <f t="shared" si="6"/>
        <v>2370</v>
      </c>
      <c r="E36" s="16">
        <f t="shared" si="6"/>
        <v>2339</v>
      </c>
      <c r="F36" s="34">
        <f t="shared" si="6"/>
        <v>2294</v>
      </c>
      <c r="G36" s="16">
        <f t="shared" si="6"/>
        <v>2249</v>
      </c>
      <c r="H36" s="34">
        <f t="shared" si="6"/>
        <v>2206</v>
      </c>
      <c r="I36" s="34">
        <f>I30+I33</f>
        <v>2212</v>
      </c>
      <c r="J36" s="34">
        <f>J30+J33</f>
        <v>2179</v>
      </c>
      <c r="K36" s="17">
        <f t="shared" ref="K36" si="7">K30+K33</f>
        <v>2160</v>
      </c>
    </row>
    <row r="37" spans="1:11" ht="24.75" customHeight="1">
      <c r="A37" s="18" t="s">
        <v>9</v>
      </c>
      <c r="B37" s="19">
        <f t="shared" ref="B37:K37" si="8">(B36/$K36)*100</f>
        <v>111.99074074074073</v>
      </c>
      <c r="C37" s="19">
        <f t="shared" si="8"/>
        <v>111.25</v>
      </c>
      <c r="D37" s="19">
        <f t="shared" si="8"/>
        <v>109.72222222222223</v>
      </c>
      <c r="E37" s="19">
        <f t="shared" si="8"/>
        <v>108.28703703703704</v>
      </c>
      <c r="F37" s="19">
        <f t="shared" si="8"/>
        <v>106.20370370370371</v>
      </c>
      <c r="G37" s="19">
        <f t="shared" si="8"/>
        <v>104.12037037037037</v>
      </c>
      <c r="H37" s="19">
        <f t="shared" si="8"/>
        <v>102.12962962962963</v>
      </c>
      <c r="I37" s="19">
        <f t="shared" si="8"/>
        <v>102.40740740740742</v>
      </c>
      <c r="J37" s="55">
        <f t="shared" si="8"/>
        <v>100.87962962962962</v>
      </c>
      <c r="K37" s="20">
        <f t="shared" si="8"/>
        <v>100</v>
      </c>
    </row>
    <row r="38" spans="1:11" ht="24.75" customHeight="1">
      <c r="A38" s="26" t="s">
        <v>2</v>
      </c>
      <c r="B38" s="22" t="s">
        <v>5</v>
      </c>
      <c r="C38" s="22">
        <f t="shared" ref="C38:K38" si="9">SUM(C36/B36-1)*100</f>
        <v>-0.66143034311698656</v>
      </c>
      <c r="D38" s="22">
        <f t="shared" si="9"/>
        <v>-1.3732833957553092</v>
      </c>
      <c r="E38" s="22">
        <f t="shared" si="9"/>
        <v>-1.3080168776371304</v>
      </c>
      <c r="F38" s="22">
        <f t="shared" si="9"/>
        <v>-1.9238991021804153</v>
      </c>
      <c r="G38" s="22">
        <f t="shared" si="9"/>
        <v>-1.9616390584132559</v>
      </c>
      <c r="H38" s="22">
        <f t="shared" si="9"/>
        <v>-1.9119608714984415</v>
      </c>
      <c r="I38" s="22">
        <f t="shared" si="9"/>
        <v>0.27198549410698547</v>
      </c>
      <c r="J38" s="57">
        <f t="shared" si="9"/>
        <v>-1.4918625678119302</v>
      </c>
      <c r="K38" s="27">
        <f t="shared" si="9"/>
        <v>-0.87195961450206028</v>
      </c>
    </row>
    <row r="39" spans="1:11" ht="18.75" customHeight="1">
      <c r="B39" s="50"/>
      <c r="C39" s="50"/>
      <c r="D39" s="50"/>
      <c r="E39" s="60" t="s">
        <v>12</v>
      </c>
      <c r="F39" s="60"/>
      <c r="G39" s="60"/>
      <c r="H39" s="60"/>
      <c r="I39" s="60"/>
      <c r="J39" s="60"/>
      <c r="K39" s="60"/>
    </row>
  </sheetData>
  <mergeCells count="6">
    <mergeCell ref="A1:K1"/>
    <mergeCell ref="I2:K2"/>
    <mergeCell ref="I28:K28"/>
    <mergeCell ref="E39:K39"/>
    <mergeCell ref="A27:K27"/>
    <mergeCell ref="J3:K3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人口推移</vt:lpstr>
      <vt:lpstr>人口推移!Print_Area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全国調理師養成施設</dc:creator>
  <cp:lastModifiedBy>有美子 平出</cp:lastModifiedBy>
  <cp:lastPrinted>2025-04-24T10:55:13Z</cp:lastPrinted>
  <dcterms:created xsi:type="dcterms:W3CDTF">2004-01-15T07:55:40Z</dcterms:created>
  <dcterms:modified xsi:type="dcterms:W3CDTF">2025-04-24T23:57:41Z</dcterms:modified>
</cp:coreProperties>
</file>